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es\Desktop\"/>
    </mc:Choice>
  </mc:AlternateContent>
  <bookViews>
    <workbookView xWindow="0" yWindow="0" windowWidth="19200" windowHeight="8175" tabRatio="890" activeTab="10"/>
  </bookViews>
  <sheets>
    <sheet name="ITEMS" sheetId="13" r:id="rId1"/>
    <sheet name="farmacia" sheetId="1" r:id="rId2"/>
    <sheet name="aseo" sheetId="2" r:id="rId3"/>
    <sheet name="mantenimiento" sheetId="3" r:id="rId4"/>
    <sheet name="materiales" sheetId="4" r:id="rId5"/>
    <sheet name="papeleria" sheetId="5" r:id="rId6"/>
    <sheet name="reactivos" sheetId="6" r:id="rId7"/>
    <sheet name="rayosx" sheetId="10" r:id="rId8"/>
    <sheet name="med-qx" sheetId="7" r:id="rId9"/>
    <sheet name="impresiones" sheetId="11" r:id="rId10"/>
    <sheet name="sistemas" sheetId="12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3" l="1"/>
  <c r="B10" i="13"/>
  <c r="B9" i="13"/>
  <c r="B8" i="13"/>
  <c r="B7" i="13"/>
  <c r="B6" i="13"/>
  <c r="B5" i="13"/>
  <c r="B3" i="13"/>
  <c r="B17" i="13" s="1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G3" i="12"/>
  <c r="G94" i="12" s="1"/>
  <c r="G147" i="11"/>
  <c r="G146" i="11"/>
  <c r="G145" i="11"/>
  <c r="G144" i="11"/>
  <c r="G143" i="11"/>
  <c r="G142" i="11"/>
  <c r="G141" i="11"/>
  <c r="G140" i="11"/>
  <c r="G139" i="11"/>
  <c r="G138" i="11"/>
  <c r="G137" i="11"/>
  <c r="G136" i="11"/>
  <c r="G135" i="11"/>
  <c r="G134" i="11"/>
  <c r="G133" i="11"/>
  <c r="G132" i="11"/>
  <c r="G131" i="11"/>
  <c r="G130" i="11"/>
  <c r="G129" i="11"/>
  <c r="G128" i="11"/>
  <c r="G127" i="11"/>
  <c r="G126" i="11"/>
  <c r="G125" i="11"/>
  <c r="G124" i="11"/>
  <c r="G123" i="11"/>
  <c r="G122" i="11"/>
  <c r="G121" i="11"/>
  <c r="G120" i="11"/>
  <c r="G119" i="11"/>
  <c r="G118" i="11"/>
  <c r="G117" i="11"/>
  <c r="G116" i="11"/>
  <c r="G115" i="11"/>
  <c r="G114" i="11"/>
  <c r="G113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148" i="11" s="1"/>
  <c r="G3" i="11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E111" i="7"/>
  <c r="G111" i="7" s="1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3" i="7"/>
  <c r="G159" i="7" s="1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G19" i="10" s="1"/>
  <c r="G277" i="6"/>
  <c r="G276" i="6"/>
  <c r="G275" i="6"/>
  <c r="G274" i="6"/>
  <c r="G273" i="6"/>
  <c r="G272" i="6"/>
  <c r="G271" i="6"/>
  <c r="G270" i="6"/>
  <c r="G269" i="6"/>
  <c r="G268" i="6"/>
  <c r="G267" i="6"/>
  <c r="G266" i="6"/>
  <c r="G265" i="6"/>
  <c r="G264" i="6"/>
  <c r="G263" i="6"/>
  <c r="G262" i="6"/>
  <c r="G261" i="6"/>
  <c r="G260" i="6"/>
  <c r="G259" i="6"/>
  <c r="G258" i="6"/>
  <c r="G257" i="6"/>
  <c r="G256" i="6"/>
  <c r="G255" i="6"/>
  <c r="G254" i="6"/>
  <c r="G253" i="6"/>
  <c r="G252" i="6"/>
  <c r="G251" i="6"/>
  <c r="G250" i="6"/>
  <c r="G249" i="6"/>
  <c r="G248" i="6"/>
  <c r="G247" i="6"/>
  <c r="G246" i="6"/>
  <c r="G245" i="6"/>
  <c r="G244" i="6"/>
  <c r="G243" i="6"/>
  <c r="G242" i="6"/>
  <c r="G241" i="6"/>
  <c r="G240" i="6"/>
  <c r="G239" i="6"/>
  <c r="G238" i="6"/>
  <c r="G237" i="6"/>
  <c r="G236" i="6"/>
  <c r="G235" i="6"/>
  <c r="G234" i="6"/>
  <c r="G233" i="6"/>
  <c r="G232" i="6"/>
  <c r="G231" i="6"/>
  <c r="G230" i="6"/>
  <c r="G229" i="6"/>
  <c r="G228" i="6"/>
  <c r="G227" i="6"/>
  <c r="G226" i="6"/>
  <c r="G225" i="6"/>
  <c r="G224" i="6"/>
  <c r="G223" i="6"/>
  <c r="G222" i="6"/>
  <c r="G221" i="6"/>
  <c r="G220" i="6"/>
  <c r="G219" i="6"/>
  <c r="G218" i="6"/>
  <c r="G217" i="6"/>
  <c r="G216" i="6"/>
  <c r="G215" i="6"/>
  <c r="G214" i="6"/>
  <c r="G213" i="6"/>
  <c r="G212" i="6"/>
  <c r="G211" i="6"/>
  <c r="G210" i="6"/>
  <c r="G209" i="6"/>
  <c r="G208" i="6"/>
  <c r="G207" i="6"/>
  <c r="G206" i="6"/>
  <c r="G205" i="6"/>
  <c r="G204" i="6"/>
  <c r="G203" i="6"/>
  <c r="G202" i="6"/>
  <c r="G201" i="6"/>
  <c r="G200" i="6"/>
  <c r="G199" i="6"/>
  <c r="G198" i="6"/>
  <c r="G197" i="6"/>
  <c r="G196" i="6"/>
  <c r="G195" i="6"/>
  <c r="G194" i="6"/>
  <c r="G193" i="6"/>
  <c r="G192" i="6"/>
  <c r="G191" i="6"/>
  <c r="G190" i="6"/>
  <c r="G189" i="6"/>
  <c r="G188" i="6"/>
  <c r="G187" i="6"/>
  <c r="G186" i="6"/>
  <c r="G185" i="6"/>
  <c r="G184" i="6"/>
  <c r="G183" i="6"/>
  <c r="G182" i="6"/>
  <c r="G181" i="6"/>
  <c r="G180" i="6"/>
  <c r="G179" i="6"/>
  <c r="G178" i="6"/>
  <c r="G177" i="6"/>
  <c r="G176" i="6"/>
  <c r="G175" i="6"/>
  <c r="G174" i="6"/>
  <c r="G173" i="6"/>
  <c r="G172" i="6"/>
  <c r="G171" i="6"/>
  <c r="G170" i="6"/>
  <c r="G169" i="6"/>
  <c r="G168" i="6"/>
  <c r="G167" i="6"/>
  <c r="G166" i="6"/>
  <c r="G165" i="6"/>
  <c r="G164" i="6"/>
  <c r="G163" i="6"/>
  <c r="G162" i="6"/>
  <c r="G161" i="6"/>
  <c r="G160" i="6"/>
  <c r="G159" i="6"/>
  <c r="G158" i="6"/>
  <c r="G157" i="6"/>
  <c r="G156" i="6"/>
  <c r="G155" i="6"/>
  <c r="G154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G278" i="6" s="1"/>
  <c r="G3" i="5"/>
  <c r="G4" i="5"/>
  <c r="G41" i="5" s="1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3" i="2"/>
  <c r="G4" i="2"/>
  <c r="G21" i="2" s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B715" i="1" l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264" i="1" l="1"/>
  <c r="G685" i="1"/>
  <c r="B718" i="1" l="1"/>
</calcChain>
</file>

<file path=xl/sharedStrings.xml><?xml version="1.0" encoding="utf-8"?>
<sst xmlns="http://schemas.openxmlformats.org/spreadsheetml/2006/main" count="6029" uniqueCount="1969">
  <si>
    <t>ELEMENTOS  DE ASEO LAVANDERIA Y CAFETERIA</t>
  </si>
  <si>
    <t>NOMBRE DEL PRODUCTO O INSUMO</t>
  </si>
  <si>
    <t>NOMBRE/GRUPO</t>
  </si>
  <si>
    <t>PRESENT</t>
  </si>
  <si>
    <t>MARCA</t>
  </si>
  <si>
    <t>CostoUnitario</t>
  </si>
  <si>
    <t>COSTO TOTAL</t>
  </si>
  <si>
    <t>ACEITE JOHNSONS X 300 ML.</t>
  </si>
  <si>
    <t>ELEMENTOS DE ASEO, LAVANDERIA Y CAFETERIA</t>
  </si>
  <si>
    <t>FRASCO</t>
  </si>
  <si>
    <t>AMBIENTADOR  GALON</t>
  </si>
  <si>
    <t>GALoN</t>
  </si>
  <si>
    <t>BOLSA BLANCAS 60X70 CALIBRE 1.6</t>
  </si>
  <si>
    <t>UNIDAD</t>
  </si>
  <si>
    <t>ESCOBAS</t>
  </si>
  <si>
    <t>ESPONJAS DE BRILLO</t>
  </si>
  <si>
    <t>HIPOCLORITO AL 6% GALON</t>
  </si>
  <si>
    <t>JABON ANTIBACTERIAL ESPUMA 1250 ML PARA DISPENSADO - GOJO</t>
  </si>
  <si>
    <t>JABON EN POLVO X 1 KILO</t>
  </si>
  <si>
    <t>KILO</t>
  </si>
  <si>
    <t>JABON LIQUIDO JHONSONS 200 ML</t>
  </si>
  <si>
    <t>JABON SPRAY X 800 ML REF. 8008 FAMILIA</t>
  </si>
  <si>
    <t>BOLSA</t>
  </si>
  <si>
    <t>PAPEL HIGIENICO</t>
  </si>
  <si>
    <t>ROLLO</t>
  </si>
  <si>
    <t>PAPEL HIGIENICO DISPENSADOR</t>
  </si>
  <si>
    <t>PERMATEX - DESINCRUSTANTE BULTO X 25 KILOS</t>
  </si>
  <si>
    <t>BULTO</t>
  </si>
  <si>
    <t>PROCIGEN - DESINFECTANTE CANECA</t>
  </si>
  <si>
    <t>CANECA</t>
  </si>
  <si>
    <t>SUAVIFLEX - SUAVIZANTE CANECA</t>
  </si>
  <si>
    <t>SUPERCLEAN - DESENGRASANTE ROPA CANECA</t>
  </si>
  <si>
    <t>SUPERMATIC - DETERGENTE X 25 KILOS</t>
  </si>
  <si>
    <t>TRAPERO COMPLETO</t>
  </si>
  <si>
    <t>SUBTOTAL</t>
  </si>
  <si>
    <t>ELEMENTOS PARA MANTENIMIENTO</t>
  </si>
  <si>
    <t>COSTO UNIT</t>
  </si>
  <si>
    <t>CARPETA ARGOLLA 2</t>
  </si>
  <si>
    <t>ELEMENTOS PARA MANTENMIENTO</t>
  </si>
  <si>
    <t/>
  </si>
  <si>
    <t>CARPETAS CELUGUIA</t>
  </si>
  <si>
    <t>CONTROL DE NIVEL DE AGUA</t>
  </si>
  <si>
    <t>ECOCATALYST</t>
  </si>
  <si>
    <t>FILTRO CARTUCHO CARBON R30-20</t>
  </si>
  <si>
    <t>OZONOFILTER</t>
  </si>
  <si>
    <t>FILTRO CARTUCHO DE POLYDEPTH PD10-20</t>
  </si>
  <si>
    <t>CARTUCHO</t>
  </si>
  <si>
    <t>MANGAS PARA INCUBADORA-DESECHABLES</t>
  </si>
  <si>
    <t>MARCADOR SHARPIE</t>
  </si>
  <si>
    <t>PASTILLAS DE CLORO HIPOCLORITO - CANECA X 40 KILOS</t>
  </si>
  <si>
    <t>RESINA GRADO ELECTROLITICO DE 20</t>
  </si>
  <si>
    <t>RESINA MIXTA DE 20</t>
  </si>
  <si>
    <t>SENSOR DE TEMPERATURA INCUBADORA ATOM</t>
  </si>
  <si>
    <t>SENSOR SPO2 CRITICARE NEO. DB6 3MT</t>
  </si>
  <si>
    <t>SENSOR SPO2 MEK NEONATAL 8PIN 3 MT REF. U310-56</t>
  </si>
  <si>
    <t>ELEMENTOS Y MATERIALES</t>
  </si>
  <si>
    <t>ACEITE 3 EN 1</t>
  </si>
  <si>
    <t>AGUJAS PARA MAQUINA DE COSER INDUSTRIAL</t>
  </si>
  <si>
    <t>PAQUETE</t>
  </si>
  <si>
    <t>ALCOHOL GLICERINADO 490 ML FRASCO</t>
  </si>
  <si>
    <t>AMBU RESUCITADOR DESECHABLE PEDIATRICO</t>
  </si>
  <si>
    <t>MERLIN MEDICAL</t>
  </si>
  <si>
    <t>ATOMIZADOR</t>
  </si>
  <si>
    <t>BALDE PLASTICO 12 LTS</t>
  </si>
  <si>
    <t>BANDAS DE CAUCHO KILO</t>
  </si>
  <si>
    <t>BANDAS THERA-BAND JUEGO X 6</t>
  </si>
  <si>
    <t>JUEGO</t>
  </si>
  <si>
    <t>BANDEJA PLASTICA</t>
  </si>
  <si>
    <t>BANDEJA PLASTICA PEQUEÑA</t>
  </si>
  <si>
    <t>BATERIA EQUIPO PORTATIL SAMSUNG</t>
  </si>
  <si>
    <t>BIOMED SPO2 - SENSOR NEONATAL DESECHABLE</t>
  </si>
  <si>
    <t>BIOMED</t>
  </si>
  <si>
    <t>BOLSA 1/2 X 8 CELOFAN - UNIDOSIS</t>
  </si>
  <si>
    <t>BOLSA GRISES 60X70 CALIBRE 1.6</t>
  </si>
  <si>
    <t>BOLSA PLASTICA BLANCA 7X10</t>
  </si>
  <si>
    <t>BOLSA ROJA 60X70 CALIBRE 1.6</t>
  </si>
  <si>
    <t>BOLSA ROJAS 2 KILOS</t>
  </si>
  <si>
    <t>BOLSA VERDE 60X70 CALIBRE 1.6</t>
  </si>
  <si>
    <t>CARNET DONANTE VOLUNTARIO</t>
  </si>
  <si>
    <t>BOTIQUIN PEQUEÑO REGLAMENTARIO</t>
  </si>
  <si>
    <t>CAJA DE ARCHIVO INACTIVO</t>
  </si>
  <si>
    <t>CAJA DE HERRAMIENTA DE 20 PULGADAS</t>
  </si>
  <si>
    <t>CAJA ORGANIZADORA MULTIUSOS 12 LITROS</t>
  </si>
  <si>
    <t>CAJA ORGANIZADORA MULTIUSOS 15 LITROS</t>
  </si>
  <si>
    <t>CAJA ORGANIZADORA MULTIUSOS 20 LTS</t>
  </si>
  <si>
    <t>CAJA ORGANIZADORA MULTIUSOS 30 LITROS</t>
  </si>
  <si>
    <t>CAJA ORGANIZADORA MULTIUSOS VARIOS TAMAÑOS</t>
  </si>
  <si>
    <t>CAJA ORGANIZADORA TIPO BOTIQUIN</t>
  </si>
  <si>
    <t>CAJA PLASTICA VENOPUNCION</t>
  </si>
  <si>
    <t xml:space="preserve">CARGADOR PILA RECARGABLE </t>
  </si>
  <si>
    <t>CARPETAS HISTORIA CLINICA CON GANCHO</t>
  </si>
  <si>
    <t>CARTUCHO LASSER KIOCERA TK 162</t>
  </si>
  <si>
    <t>CATEDRATICO PEQUEÑO</t>
  </si>
  <si>
    <t>CHURRUSCOS PARA TUBO</t>
  </si>
  <si>
    <t>CINTA DE ENMASCARAR 1 PULGADA</t>
  </si>
  <si>
    <t>CINTA DE PREVENCION - METRO</t>
  </si>
  <si>
    <t>METRO</t>
  </si>
  <si>
    <t>CINTA SINTETICA EMPAQUE</t>
  </si>
  <si>
    <t>CINTA METRICA</t>
  </si>
  <si>
    <t>CINTA METRICA X 5 METROS</t>
  </si>
  <si>
    <t>COBIJA HOSPITALARIA A CUADROS</t>
  </si>
  <si>
    <t>COPAS DESECHABLES</t>
  </si>
  <si>
    <t>CORRECTOR LAPIZ</t>
  </si>
  <si>
    <t>CORTAUÑAS PEQUEÑO</t>
  </si>
  <si>
    <t>DIGITURNOS X 3000</t>
  </si>
  <si>
    <t>ELASTICO DE 3 CM</t>
  </si>
  <si>
    <t>ESPECULOS OTOSCOPIO WELCH ALLYN</t>
  </si>
  <si>
    <t>FILTRO DE AGUA</t>
  </si>
  <si>
    <t>FILTROS AP 200</t>
  </si>
  <si>
    <t>FILTROS AP 300</t>
  </si>
  <si>
    <t>FILTROS DE AGUA</t>
  </si>
  <si>
    <t>FOLDER COLGANTE</t>
  </si>
  <si>
    <t>FORMATO REGISTRO DE CADENA DE CUSTODIA URG</t>
  </si>
  <si>
    <t>RESMA</t>
  </si>
  <si>
    <t>FRASCOS DE VIDRIO DE 4 OZ TAPA METALICA ANCHA</t>
  </si>
  <si>
    <t>FRASCOS PLASTICOS VARIOS</t>
  </si>
  <si>
    <t>GANCHO LEGAJADOR PLASTICO DE CORREDERA</t>
  </si>
  <si>
    <t>GANCHO PARA COSEDORA INDUSTRIAL</t>
  </si>
  <si>
    <t>CAJA</t>
  </si>
  <si>
    <t>GUIAS PARA FOLDER</t>
  </si>
  <si>
    <t>HILO CONO X 10.000 YARDAS</t>
  </si>
  <si>
    <t>JARRA PLASTICA TAMAÑOS VARIOS</t>
  </si>
  <si>
    <t>JUEGO DE DESTORNILLADOR</t>
  </si>
  <si>
    <t>LIBROS COLUMNARIO 200 FOLIOS</t>
  </si>
  <si>
    <t>LIBROS COLUMNARIO 400 FOLIOS</t>
  </si>
  <si>
    <t>LINTERNA</t>
  </si>
  <si>
    <t>LONCHERA PLASTICA CON TAPA</t>
  </si>
  <si>
    <t>RIMAX</t>
  </si>
  <si>
    <t>MARCADOR DE EVENTOS CADENCE</t>
  </si>
  <si>
    <t>MELAZA X 30 KILOS</t>
  </si>
  <si>
    <t>MORTERO X 100 ML</t>
  </si>
  <si>
    <t>NIPLES PLASTICOS</t>
  </si>
  <si>
    <t>PAPEL ALUMINIO X 300</t>
  </si>
  <si>
    <t>PAPEL BOND PLIEGO</t>
  </si>
  <si>
    <t>PLIEGO</t>
  </si>
  <si>
    <t>PAPEL FOTOCOPIA  CARTA</t>
  </si>
  <si>
    <t>PAPEL KIMBERLY</t>
  </si>
  <si>
    <t>PAPEL OPALINA</t>
  </si>
  <si>
    <t>PAPEL PARA DESFIBRILADOR NIHON KOHDEN 50-3-100</t>
  </si>
  <si>
    <t>PAPELERA 55 GALONES - ROJO</t>
  </si>
  <si>
    <t>PAPELERA AZUL 25 LITROS</t>
  </si>
  <si>
    <t>PAPELERA PEDAL AZUL 20 LTS</t>
  </si>
  <si>
    <t>PAPELERA PEDAL DE 45 LTS ROJA</t>
  </si>
  <si>
    <t>PAPELERA PEDAL GRIS 25 LITROS ROTULADA</t>
  </si>
  <si>
    <t>PAPELERA PEDAL GRIS LTS</t>
  </si>
  <si>
    <t>PAPELERA PEDAL ROJA 20LTS</t>
  </si>
  <si>
    <t>PAPELERA PEDAL ROJO 25 LITROS ROTULADA</t>
  </si>
  <si>
    <t>PAPELERA PEDAL VERDE 20 LTS</t>
  </si>
  <si>
    <t>PAPELERA PEDAL VERDE 25 LITROS ROTULADA</t>
  </si>
  <si>
    <t>PEINETA PEQUEÑA</t>
  </si>
  <si>
    <t>PELICULA CARBONADA OFICIO -CARTA</t>
  </si>
  <si>
    <t>PILA CUADRADA 9V</t>
  </si>
  <si>
    <t>PILA DOBLE A ALKALINA</t>
  </si>
  <si>
    <t>PILA DOBLE AA RECARGABLE</t>
  </si>
  <si>
    <t>PILA GRANDE</t>
  </si>
  <si>
    <t>PILA MEDIANA</t>
  </si>
  <si>
    <t>PILA MEDIANA RECARGABLE</t>
  </si>
  <si>
    <t>PILA TRIPLE A ALKALINA</t>
  </si>
  <si>
    <t>PILA TRIPLE A RECARGABLE</t>
  </si>
  <si>
    <t>PAR</t>
  </si>
  <si>
    <t>PILAS CR 2032</t>
  </si>
  <si>
    <t>PINTUPAC AZUL</t>
  </si>
  <si>
    <t>PINTUPAC BASE</t>
  </si>
  <si>
    <t>PLASTICO NAMUR</t>
  </si>
  <si>
    <t>PLATON PEQUEÑO ECONOMICO</t>
  </si>
  <si>
    <t>PORTA CD</t>
  </si>
  <si>
    <t>PORTA HISTORIAS METALICO</t>
  </si>
  <si>
    <t>PROBETA de 500cc</t>
  </si>
  <si>
    <t>PROBETA DE 1000CC - PLASTICA</t>
  </si>
  <si>
    <t>PROTECTOR CUBIERTA TERMOMETRO DIGITAL</t>
  </si>
  <si>
    <t>REACTIVO PARA DETERMINACION DE CLORO LIBRE DE BAJO RANGO EN AGUA</t>
  </si>
  <si>
    <t>HACH</t>
  </si>
  <si>
    <t>REACTIVO PARA DETERMINACION DE HIERRO LIBRE DE BAJO RANGO EN AGUA</t>
  </si>
  <si>
    <t>RECIPIENTE CUADRADO Nº 2</t>
  </si>
  <si>
    <t>RECIPIENTE HERMETICO 4 LITROS</t>
  </si>
  <si>
    <t>RECIPIENTE RECTANGULAR</t>
  </si>
  <si>
    <t>RECIPIENTE TAPA ROSCA 250 CC - PLASTICO</t>
  </si>
  <si>
    <t>RECOGEDORES PLASTICOS</t>
  </si>
  <si>
    <t>RELOJ PARA PARED</t>
  </si>
  <si>
    <t>REMOVEDOR DE ESMALTE</t>
  </si>
  <si>
    <t>ROLLO PAPEL TERMICO 80 MM - 60 MTS X 50 UNIDADES</t>
  </si>
  <si>
    <t>SEDA DENTAL X 30 METROS</t>
  </si>
  <si>
    <t>SENSOR TEMPERATURA PIEL DIR-10</t>
  </si>
  <si>
    <t>MEDIX</t>
  </si>
  <si>
    <t>SOBRES RAYOS X GIGANTE CON MEMBRETE</t>
  </si>
  <si>
    <t>SOBRES RAYOS X MEDIANOS 37 x 27 cms</t>
  </si>
  <si>
    <t>STIKER CARRO DE PARO</t>
  </si>
  <si>
    <t>SULFATO DE ALUMINIO TIPO A - BULTO</t>
  </si>
  <si>
    <t>TABLA ADULTOPEDIATRICA EN POLIPROPILENO</t>
  </si>
  <si>
    <t>TABLERO IDENTIFICACION</t>
  </si>
  <si>
    <t>TAPA LEGAJADORA SENCILLA CON ALETA VERTICAL TOTAL</t>
  </si>
  <si>
    <t>TARJETA PARA LA MADRE</t>
  </si>
  <si>
    <t>TELA ANTIFLUIDO AZUL REY</t>
  </si>
  <si>
    <t>TELA ANTIFLUIDO AMARILLO</t>
  </si>
  <si>
    <t>TELA ANTIFLUIDO LILA</t>
  </si>
  <si>
    <t>TELA ANTIFLUIDO ROSADO</t>
  </si>
  <si>
    <t>TELA DRIL BLANCO</t>
  </si>
  <si>
    <t>TELA GENERO AZUL</t>
  </si>
  <si>
    <t>TELA GENERO BLANCO</t>
  </si>
  <si>
    <t>TELA GENERO VERDE</t>
  </si>
  <si>
    <t>TELA RICH</t>
  </si>
  <si>
    <t>TELEFONO PANASONIC TX500</t>
  </si>
  <si>
    <t>TERMOMETRO DIGITAL</t>
  </si>
  <si>
    <t>TIJERA INCOLMA 7</t>
  </si>
  <si>
    <t>TIJERA INCOLMA 8</t>
  </si>
  <si>
    <t>TOALLA DE MANOS DISPENSADOR</t>
  </si>
  <si>
    <t>TOALLA PAPEL NATURAL DOBLADA</t>
  </si>
  <si>
    <t>TONER HP LASERJET 85 A</t>
  </si>
  <si>
    <t>VARSOL GALON</t>
  </si>
  <si>
    <t>VASOS DESECHABLE 3 5 ONZAS UNIDAD</t>
  </si>
  <si>
    <t>SOPORTE PARA CPU</t>
  </si>
  <si>
    <t>LAMPARA HALOGENA PARA EQUIPO A-25</t>
  </si>
  <si>
    <t>BIOSYSTEMS</t>
  </si>
  <si>
    <t>ALMOHADA IMPERMEABLE PARA CABECERA</t>
  </si>
  <si>
    <t>ALMOHADA PARA PREVENCION DE ULCERA POR DECUBITO</t>
  </si>
  <si>
    <t>BANDEJA EN ACERO INOX PARA MEDICAMENTOS</t>
  </si>
  <si>
    <t>CARPETA PLASTICA</t>
  </si>
  <si>
    <t>COBIJAS TERMICAS</t>
  </si>
  <si>
    <t>COLCHAS</t>
  </si>
  <si>
    <t>DELANTAL PLASTICO</t>
  </si>
  <si>
    <t>ALGODONERA PLASTICA</t>
  </si>
  <si>
    <t>CAJA PARA TRANSPORTE INSULINA ( LARGO23CMS, ANCHO16CM ALTO7CMS)</t>
  </si>
  <si>
    <t>CAJA PARA TRANSPORTE DE KIT MEDICO (LARGO28 ANCHO 13 ALTO101)</t>
  </si>
  <si>
    <t>CAJA TRANSPORTE GLUCOMETRO (LARGO23 ANCHO16 ALTO7)</t>
  </si>
  <si>
    <t>GALON PARA DILUCION DESINFECTANTES 2LTS</t>
  </si>
  <si>
    <t>JARRA MEDIDORA 2LTS</t>
  </si>
  <si>
    <t>NEVERA PLASTICA PEQUEÑA</t>
  </si>
  <si>
    <t>CANASTILLA CON TAPA</t>
  </si>
  <si>
    <t>AFEITADORA MANUAL ACERO INOXIDABLE</t>
  </si>
  <si>
    <t>BOLSA TRANSPARENTE GRANDE 35X 50</t>
  </si>
  <si>
    <t>BOLSA TRANSPARENTE GRANDE 16X21</t>
  </si>
  <si>
    <t>BOLSA TRANSPARENTE GRANDE 10X12</t>
  </si>
  <si>
    <t>CAJA PARA SECAR ESCOBILLONES</t>
  </si>
  <si>
    <t>CORTAPASTILLAS</t>
  </si>
  <si>
    <t>CUCHILAS MINORA</t>
  </si>
  <si>
    <t>FRAGMENTOS DE TELA GARZA 2,5 X 2,5</t>
  </si>
  <si>
    <t xml:space="preserve">AGUA X 600ML </t>
  </si>
  <si>
    <t>TANQUE RIMAX 100LTS</t>
  </si>
  <si>
    <t>CUBETA RECTANGULAR</t>
  </si>
  <si>
    <t>PAPEL VITIFLEX</t>
  </si>
  <si>
    <t>CRAYOLA</t>
  </si>
  <si>
    <t xml:space="preserve">CANASTILLA PLASTICA CON HUECOS PARA TERMOS </t>
  </si>
  <si>
    <t>APEX</t>
  </si>
  <si>
    <t>CARTULINA</t>
  </si>
  <si>
    <t>PAÑITOS HUMEDOS</t>
  </si>
  <si>
    <t>CARTELERA</t>
  </si>
  <si>
    <t>PERFORADORA 3 HUECOS</t>
  </si>
  <si>
    <t>KIT PARA DETERMINACION  DE DUREZA TOTAL</t>
  </si>
  <si>
    <t>KIT</t>
  </si>
  <si>
    <t>PH DE AMPLIO ESPECTRO (4 A 10 UND DE PH) MODELO 17-N</t>
  </si>
  <si>
    <t>AMO (ACTIVADOR DE MATERIA ORGANICA) MICROORGANISMOS EFICIENTES</t>
  </si>
  <si>
    <t>QBIOL</t>
  </si>
  <si>
    <t>SAL INDUSTRIAL (CLORURO DE SODIO)</t>
  </si>
  <si>
    <t>RESINA CATIONICA</t>
  </si>
  <si>
    <t>VASOS PRECIPITADOS</t>
  </si>
  <si>
    <t>LITRO</t>
  </si>
  <si>
    <t>FLUJOMETRO (1-10 LITROS)</t>
  </si>
  <si>
    <t>MEDIDOR PARA CONSUMO DE AGUA (1/2)</t>
  </si>
  <si>
    <t>FORJA</t>
  </si>
  <si>
    <t>TERMOMETRO DIGITAL (RANGO DE T° -20°C A 50°C)</t>
  </si>
  <si>
    <t>CARRO RECOLECTOR 90 GALONES VERDE</t>
  </si>
  <si>
    <t xml:space="preserve">CARRO RECOLECTOR 90 GALONES </t>
  </si>
  <si>
    <t>GUILLOTINA</t>
  </si>
  <si>
    <t>AUDIFONOS MDR - 7 HIGH - RESOLUTION</t>
  </si>
  <si>
    <t>SONY</t>
  </si>
  <si>
    <t>MICROFONO DE SOLAPAL MONOFONICO</t>
  </si>
  <si>
    <t>LAVARIER</t>
  </si>
  <si>
    <t>SILLA TIPO GERENTE</t>
  </si>
  <si>
    <t>MODULAR PARA SECRETARIA</t>
  </si>
  <si>
    <t>MARCO PARA ESTAMPAR</t>
  </si>
  <si>
    <t>MESA PARA CORTAR 3mt X 2mt</t>
  </si>
  <si>
    <t>PLANCHA UNIVERSAL</t>
  </si>
  <si>
    <t>HUMEDECEDOR DACTILAR</t>
  </si>
  <si>
    <t>PAPEL EMPAQUE</t>
  </si>
  <si>
    <t>SACAGANCHOS INDUSTRIAL</t>
  </si>
  <si>
    <t>ZUNCHO PLASTICO</t>
  </si>
  <si>
    <t>PAPELERIA Y UTILES DE ESCRITORIO</t>
  </si>
  <si>
    <t>BISTURI GRANDE PLASTICO</t>
  </si>
  <si>
    <t>BISTURI MEDIANO PLASTICO</t>
  </si>
  <si>
    <t>BORRADOR DE NATA</t>
  </si>
  <si>
    <t>CALCULADORA CASIO</t>
  </si>
  <si>
    <t>CARPETA AZ</t>
  </si>
  <si>
    <t>CARTULINA COLORES</t>
  </si>
  <si>
    <t>CATEDRATICO GRANDE</t>
  </si>
  <si>
    <t>CD</t>
  </si>
  <si>
    <t>CINTA EMPAQUE EMBALAJE</t>
  </si>
  <si>
    <t>CLIPS CAJA</t>
  </si>
  <si>
    <t>CORRECTOR LIQUIDO</t>
  </si>
  <si>
    <t>COSEDORA INDUSTRIAL</t>
  </si>
  <si>
    <t>COSEDORA OFICINA</t>
  </si>
  <si>
    <t>BATES</t>
  </si>
  <si>
    <t>DVD 4.7 GB</t>
  </si>
  <si>
    <t>GANCHOS PARA COSEDORA</t>
  </si>
  <si>
    <t>LAPIZ No. 2</t>
  </si>
  <si>
    <t>MARCADOR BORRABLE</t>
  </si>
  <si>
    <t>MARCADOR DELGADO</t>
  </si>
  <si>
    <t>MARCADOR PUNTA GRUESA</t>
  </si>
  <si>
    <t>PAPEL CARTA ECOLOGICO</t>
  </si>
  <si>
    <t>PAPEL CONTAC</t>
  </si>
  <si>
    <t>PAPEL SEDA</t>
  </si>
  <si>
    <t>PEGANTE (COLBON)</t>
  </si>
  <si>
    <t>PEGASTICK</t>
  </si>
  <si>
    <t>TUBO</t>
  </si>
  <si>
    <t>PERFORADORA DP 800</t>
  </si>
  <si>
    <t>PERFORADORA INDUSTRIAL</t>
  </si>
  <si>
    <t>PORTA ACETATO CARTA</t>
  </si>
  <si>
    <t>REPUESTO PARA BISTURI</t>
  </si>
  <si>
    <t>RESALTADORES</t>
  </si>
  <si>
    <t>SACAGANCHOS</t>
  </si>
  <si>
    <t>SEPARADOR PLASTICO</t>
  </si>
  <si>
    <t>SOBRE PAPEL BOND 15X20</t>
  </si>
  <si>
    <t xml:space="preserve">SOBRE PAPEL BOND BLANCO 60GR DE 6 X22 </t>
  </si>
  <si>
    <t>SOBRES MANILA OFICIO</t>
  </si>
  <si>
    <t>TABLAS PLASTICAS CON GANCHO</t>
  </si>
  <si>
    <t>TAJALAPIZ</t>
  </si>
  <si>
    <t>TIJERA GRANDE</t>
  </si>
  <si>
    <t>TINTA PARA SELLOS</t>
  </si>
  <si>
    <t>MATERIAL REACTIVO Y DE LABORATORIO/BANCO DE SANGRE</t>
  </si>
  <si>
    <t>ABX BASOLYNE II 1 LITRO</t>
  </si>
  <si>
    <t>MATERIAL DE LABORLATORIO</t>
  </si>
  <si>
    <t>ANNAR</t>
  </si>
  <si>
    <t>ABX CLEANER 1 LITRO</t>
  </si>
  <si>
    <t>ABX DILUENT 20 LITRO</t>
  </si>
  <si>
    <t>ABX EOSINOFIX 1 LITRO</t>
  </si>
  <si>
    <t>ABX LYSEBIO 0.4 LITRO</t>
  </si>
  <si>
    <t>ABX MINOCLAIR 0.4 LITRO</t>
  </si>
  <si>
    <t>ACEITE DE INMERSION</t>
  </si>
  <si>
    <t>FRASCO X 500</t>
  </si>
  <si>
    <t>ACIDO URICO 1 X 200 ML</t>
  </si>
  <si>
    <t>AGAR AGUA PEPTONADA X 500 GR</t>
  </si>
  <si>
    <t xml:space="preserve">AGAR CALDO SELENITO CISTINA </t>
  </si>
  <si>
    <t>AGAR CHOCOLATE</t>
  </si>
  <si>
    <t>CAJA X 20</t>
  </si>
  <si>
    <t>AGAR CROMOGENICO</t>
  </si>
  <si>
    <t>AGAR HEKTOEN X 20 PLACAS 90X15MM</t>
  </si>
  <si>
    <t>AGAR MACCONKEY X 500 GR.</t>
  </si>
  <si>
    <t xml:space="preserve">AGAR MACCONKEY </t>
  </si>
  <si>
    <t>AGAR MUELLER HINTON</t>
  </si>
  <si>
    <t>AGAR OGAWA KUDOH</t>
  </si>
  <si>
    <t>AGAR SANGRE BASE</t>
  </si>
  <si>
    <t>AGAR SANGRE ENRIQUECIDO</t>
  </si>
  <si>
    <t>AGAR TCBS 500 GR</t>
  </si>
  <si>
    <t>AGAR XLD X 500 GR</t>
  </si>
  <si>
    <t>AGUA DESTILADA 500ML QUIBI</t>
  </si>
  <si>
    <t>AGUJAS VACUTAINER 21 G</t>
  </si>
  <si>
    <t>AGUJAS VACUTAINER 22G PEDIATRICA</t>
  </si>
  <si>
    <t>ALBUMINA BOVINA</t>
  </si>
  <si>
    <t>ALCOHOL DE 90º GRADOS GALON</t>
  </si>
  <si>
    <t>ALCOHOL DE GRAM ACETONA</t>
  </si>
  <si>
    <t>ALCOHOL ML ACIDO ZIEHL 1000 ML.</t>
  </si>
  <si>
    <t>ALT/GPT 1 X 200</t>
  </si>
  <si>
    <t>AMILASA - KIT</t>
  </si>
  <si>
    <t>ANTI A1 LECTINA  FCO.</t>
  </si>
  <si>
    <t>BIORAD</t>
  </si>
  <si>
    <t>ANTIGENOS FEBRILES</t>
  </si>
  <si>
    <t>ASAS BACTERIOLOGICAS</t>
  </si>
  <si>
    <t>ASO/PCR/FR CONTROL L3X1 ML</t>
  </si>
  <si>
    <t>BIIOSYSTEMS</t>
  </si>
  <si>
    <t>AST/GOT</t>
  </si>
  <si>
    <t>ASTOS X 100 TEST</t>
  </si>
  <si>
    <t>AZUL DE BROMOTIMOL</t>
  </si>
  <si>
    <t>FRASCO X 100</t>
  </si>
  <si>
    <t>AZUL DE CRESIL BRILLANTE X 100 ML</t>
  </si>
  <si>
    <t>AZUL DE METILENO</t>
  </si>
  <si>
    <t>AZUL DE METILENO ZN</t>
  </si>
  <si>
    <t>AZUL METILENO FOSFATADO</t>
  </si>
  <si>
    <t>BALLS VIAL</t>
  </si>
  <si>
    <t>BARRETE 4 CUVE X 150 TRANSPARENTES</t>
  </si>
  <si>
    <t>BILIRRUBINA DIRECTA Y TOTAL</t>
  </si>
  <si>
    <t>BOTELLA DE LIQUIDO CONCENTRADO SIST X 1000 ML</t>
  </si>
  <si>
    <t>BOTELLA SOLUCION DE LAVADO X 100 ML</t>
  </si>
  <si>
    <t>CALCIO CLORURO DE CALCIO 0.25 X 100</t>
  </si>
  <si>
    <t>CARGA DEXTROSA POLVO</t>
  </si>
  <si>
    <t>CEPA SALMONELLA</t>
  </si>
  <si>
    <t>CEPAS CREEN</t>
  </si>
  <si>
    <t>CEPAS E COLI ATCC</t>
  </si>
  <si>
    <t>CEPAS STAPHYLOCOCCUS ATCC</t>
  </si>
  <si>
    <t>CINTA PARA GLUCOMETRO CAJA X 100 UNIDADES</t>
  </si>
  <si>
    <t>CK-MB 1X50 ML</t>
  </si>
  <si>
    <t>ESTUCHE</t>
  </si>
  <si>
    <t>CLINITES - BENEDICT</t>
  </si>
  <si>
    <t>COLESTEROL HDL DIRECTO X 80 ML</t>
  </si>
  <si>
    <t>COLESTEROL TOTAL</t>
  </si>
  <si>
    <t>COLINESTERASA</t>
  </si>
  <si>
    <t xml:space="preserve">COLORACION DE FIELD SOLUCION A </t>
  </si>
  <si>
    <t xml:space="preserve">COLORACION DE FIELD SOLUCION B </t>
  </si>
  <si>
    <t>COLORACION FIELD AGUA AMORTIGUADORA X 1000 ML</t>
  </si>
  <si>
    <t>COMBO ALBUMINA+PROTEINAS</t>
  </si>
  <si>
    <t>COMPLEMENTO C3 INMUNOTURBID 1X40ML/1X10ML</t>
  </si>
  <si>
    <t>SPINREACT</t>
  </si>
  <si>
    <t>COMPLEMENTO C4 INMUNOTURBID 1X40ML/1X10ML</t>
  </si>
  <si>
    <t>CONTROL CALIDAD EXT RIQAS GASES ARTERIALES 10 NALI</t>
  </si>
  <si>
    <t>CONTROL CALIDAD EXTERNO RIQAS HEMATOLOGIA 16 PARAMETROS X 12 MESES</t>
  </si>
  <si>
    <t>CONTROL COAGULACION TERCERA OPINION NIVEL 1</t>
  </si>
  <si>
    <t>CONTROL COAGULACION TERCERA OPINION NIVEL 2</t>
  </si>
  <si>
    <t>CONTROL DE CALIDAD EXTERNO MLE F.S.P. 45 PARAMETROS 3 EVENTOS</t>
  </si>
  <si>
    <t>CONTROL DE CALIDAD EXTERNO MLE MICROALBUMINA (CON UROANALISIS)</t>
  </si>
  <si>
    <t>CONTROL DE CALIDAD EXTERNO MLE MICROBIOLOGIA 2.9 PARAMETROS 3 EVENTOS</t>
  </si>
  <si>
    <t>CONTROL DE CALIDAD EXTERNO MLE PROTEINA C REACTIVA 2 VIALES 3 EVENTOS</t>
  </si>
  <si>
    <t>CONTROL DE CALIDAD EXTERNO PARASITOLOGIA 50 PARAMETROS</t>
  </si>
  <si>
    <t>CONTROL DE CALIDAD EXTERNO RIQAS CARDIACO LIOFILIZADO 2 ANALITOS</t>
  </si>
  <si>
    <t>CONTROL DE CALIDAD EXTERNO RIQAS COAGULACION X 12 MESES PARAMETROS REP 30 RANDOX (UK)</t>
  </si>
  <si>
    <t>CONTROL DE CALIDAD EXTERNO RIQAS QUIMICA CLINICA 10 ANALITOS X 12 MESES</t>
  </si>
  <si>
    <t>CONTROL DE CALIDAD EXTERNO UROANALISIS 43 PARAMETROS</t>
  </si>
  <si>
    <t>CONTROL INTERNO DE CALIDAD HEMATOLOGIA</t>
  </si>
  <si>
    <t>CONTROL ENSAYADO HUMANO NIVEL 2CJA 20 X5ML QUIMICA CLINICA</t>
  </si>
  <si>
    <t>RANDOX</t>
  </si>
  <si>
    <t>CONTROL ENSAYADO HUMANO NIVEL 3</t>
  </si>
  <si>
    <t>CONTROL PARA TIRA  REACTIVA DE ORINA NIVEL 1</t>
  </si>
  <si>
    <t>MEDISUMINISTROS</t>
  </si>
  <si>
    <t>CONTROL PARA TIRA REACTIVA DE ORINA NIVEL 2</t>
  </si>
  <si>
    <t>CREATININA CINETICA</t>
  </si>
  <si>
    <t>CREATININA KINASA</t>
  </si>
  <si>
    <t>CRIOTUBOS DE 1.8 CAJA *100</t>
  </si>
  <si>
    <t>CRYSTAL ENTERIC NO FERMETANTADORES</t>
  </si>
  <si>
    <t>CRYSTAL GRAM POSITIVO</t>
  </si>
  <si>
    <t>CUBETAS DE REACCION HUMACLOT JUNIOR</t>
  </si>
  <si>
    <t>DAYLY CLEANING SOLUTION</t>
  </si>
  <si>
    <t>DENGUE IGG/IGM X30 CASSETTES</t>
  </si>
  <si>
    <t>DIACLON ANTI A FRASCO X 10 ML</t>
  </si>
  <si>
    <t>BIOCIENTIFICA</t>
  </si>
  <si>
    <t>DIACLON ANTI ABO/D ESTUCHE X 48</t>
  </si>
  <si>
    <t>DIACLON ANTI B FRASCO X 1O ML</t>
  </si>
  <si>
    <t>Unidad</t>
  </si>
  <si>
    <t>DIACLON ANTI D FRASCO X 10 ML</t>
  </si>
  <si>
    <t>DIACLON ANTI KELL 5 ML</t>
  </si>
  <si>
    <t>DIATRO CLEANER X 1 LITRO</t>
  </si>
  <si>
    <t>DIATRO-DIL-DIFF 20 L DILUYENTE</t>
  </si>
  <si>
    <t>DIATRO-LYSE -DIFF X 1 LT</t>
  </si>
  <si>
    <t>EASY STAT PUMP TUBE (MANGUERA PERISTALTICA)</t>
  </si>
  <si>
    <t>EASY STAT REAGENT MODULE REF. 7001</t>
  </si>
  <si>
    <t>EBG QC KIT LEVEL 1 - 121212 REF. 6303</t>
  </si>
  <si>
    <t>EBG QC KIT LEVEL 2 - 220712 REF. 6304</t>
  </si>
  <si>
    <t>EBG QC KIT LEVEL 3 - 321112 REF. 6305</t>
  </si>
  <si>
    <t>ELECTRODO DE Ca</t>
  </si>
  <si>
    <t>ELECTRODO DE CLORO REF. 2113</t>
  </si>
  <si>
    <t>ELECTRODO DE POTASIO REF. 2101</t>
  </si>
  <si>
    <t>ELECTRODO DE REFERENCIA</t>
  </si>
  <si>
    <t>ELECTRODO DE SODIO REF. 2102</t>
  </si>
  <si>
    <t>ELECTRODO EBG PC02 SENSOR</t>
  </si>
  <si>
    <t>ELECTRODO EBG PO2 SENSOR</t>
  </si>
  <si>
    <t>ELECTRODO PEDIATRICO</t>
  </si>
  <si>
    <t>PAQUETE X 30</t>
  </si>
  <si>
    <t>EPOC BGM TEST CARD W/LACTATE X 50 PRUEBAS</t>
  </si>
  <si>
    <t>ERLENMEYER X 1000ML</t>
  </si>
  <si>
    <t>ERLENMEYER X 500ML</t>
  </si>
  <si>
    <t>ETIQUETA 50X25 MM TERMICO DIRECTO</t>
  </si>
  <si>
    <t>EXTRAN ALCALINO</t>
  </si>
  <si>
    <t>FACTOR REUMATOIDEO RF X 100 PR.</t>
  </si>
  <si>
    <t>FIELD SALES FOSFATADAS FRASCO 500ML</t>
  </si>
  <si>
    <t>FOSFATASA ALCALINA</t>
  </si>
  <si>
    <t>FOSFORO UV 2X150ML</t>
  </si>
  <si>
    <t>FUCSINA DE GRAM 1000 ML</t>
  </si>
  <si>
    <t>FUCSINA FENICADA ZIEHL</t>
  </si>
  <si>
    <t>GLUCOSA 1X1000 ML</t>
  </si>
  <si>
    <t>GRADILLAS COLORACION Y FLAMEO</t>
  </si>
  <si>
    <t>HBA1C CONTROL 4X0.25ML</t>
  </si>
  <si>
    <t>HBA1C TUBILATEX 1X25 ML</t>
  </si>
  <si>
    <t>HBSAG X 30 CASSETTES (PRUEBA RAPIDA)</t>
  </si>
  <si>
    <t>HEMOCULTIVO</t>
  </si>
  <si>
    <t>BECTON D</t>
  </si>
  <si>
    <t>HERPES SIMPLEX 1 ELISA</t>
  </si>
  <si>
    <t>HERPES SIMPLEX 2 ELISA</t>
  </si>
  <si>
    <t>HIERRO</t>
  </si>
  <si>
    <t>HIERRO CAPACIDAD DE FIJACION</t>
  </si>
  <si>
    <t>HIV 1/2  X 3.0  DEVICE(30T)</t>
  </si>
  <si>
    <t>ID CARD DIACLON ANTI D x 12 UNIDADES</t>
  </si>
  <si>
    <t>ID CARD LISS COOMBS X 48 UNIDADES</t>
  </si>
  <si>
    <t>ID CARD RH PHENOTYPING X 48 UNIDADES</t>
  </si>
  <si>
    <t>ID DIACELL A1 - B CAJA X 2 FRASCOS X 10 ML</t>
  </si>
  <si>
    <t>ID DIACELL ABO CAJA X 2 FRASCOS X 10 ML</t>
  </si>
  <si>
    <t>ID DIACELL I - II CAJA X 2 FRASCOS X 10 ML</t>
  </si>
  <si>
    <t>ID DILUENT Nº 1 X 100 ML</t>
  </si>
  <si>
    <t>ID DILUENT Nº 2 X 500 ML</t>
  </si>
  <si>
    <t>INFLUENZA AG A/B/A (H1N1) X 10 TIRAS</t>
  </si>
  <si>
    <t>JERINGAS PARA GASES ARTERIALES</t>
  </si>
  <si>
    <t>LAMINA KOVA UROANALISIS - CAJA X 100 LAMINAS</t>
  </si>
  <si>
    <t>LDH (LACTATO DESHIDROGENASA)</t>
  </si>
  <si>
    <t>LECTINA H X 5 ML</t>
  </si>
  <si>
    <t>LIMPIEZA PARA SOLUCION EASY BLOOD REF. 2118</t>
  </si>
  <si>
    <t>LIPASA BSA 48ML</t>
  </si>
  <si>
    <t>LUGOL DE GRAM X 1000</t>
  </si>
  <si>
    <t>LUGOL PARASITOLOGICO X 500 ML</t>
  </si>
  <si>
    <t>MAGNESIUM XYLIDYL 4X50 ML</t>
  </si>
  <si>
    <t>MEMBRANA DE REFERENCIA PARA CLORO Y LITIO</t>
  </si>
  <si>
    <t>MICROALBUMINA CONTROL</t>
  </si>
  <si>
    <t>MICROALBUMINURIA R1 1X50ML R2 1X10ML</t>
  </si>
  <si>
    <t>MICROTAINER TAPA AZUL X PAQUETE 50 UNIDADES</t>
  </si>
  <si>
    <t>MICROTAINER TAPA LILA X PAQUETE 50 UNIDADES</t>
  </si>
  <si>
    <t>MICROTAINER TAPA NARANJA X PAQUETE 50 UNIDADES</t>
  </si>
  <si>
    <t>MINOTROL 16 NORMAL</t>
  </si>
  <si>
    <t>MINOTROL 16 TWIN PACK 1L1H 2 ML</t>
  </si>
  <si>
    <t>NEOPLASTINE CL + 5</t>
  </si>
  <si>
    <t>NTSH ACCUBIND ELISA KIT 480 WELLA</t>
  </si>
  <si>
    <t>PANEL POSITIVO COMBO 34X20 PANELES</t>
  </si>
  <si>
    <t>ROCHEM</t>
  </si>
  <si>
    <t>PANEL URIN NEG COMBO 60</t>
  </si>
  <si>
    <t>PAPEL FILTRO CUALITATIVO CAJA X 100</t>
  </si>
  <si>
    <t>PAPEL TERMOSENSIBLE 57mm RT1904C</t>
  </si>
  <si>
    <t>PAQUETE DE REACTIVOS NA/K/ CL 800 ML</t>
  </si>
  <si>
    <t>PCR TURBILATEX</t>
  </si>
  <si>
    <t>PIPETA PARA DECANTACION UROANALISIS BOLSA X 50UND</t>
  </si>
  <si>
    <t>PIPETA PASTEUR</t>
  </si>
  <si>
    <t>COPILLA A-25</t>
  </si>
  <si>
    <t>PQTE X 1000</t>
  </si>
  <si>
    <t>PIPETAS SEROLOGIA 1 CC</t>
  </si>
  <si>
    <t>PIPETAS SEROLOGIA 2CC</t>
  </si>
  <si>
    <t>PIPETAS SEROLOGIA 5 ML.</t>
  </si>
  <si>
    <t>POTASIO HIDROXIDO AL 10 % 100 ML</t>
  </si>
  <si>
    <t>PROTEINA ORINA</t>
  </si>
  <si>
    <t>PRUEBAS DE EMBARAZO</t>
  </si>
  <si>
    <t>PTT AUTOMATE 5</t>
  </si>
  <si>
    <t>PUNTAS AMARILLAS X 500 UNDS</t>
  </si>
  <si>
    <t>PUNTAS DESECHABLES BLANCAS 10ul</t>
  </si>
  <si>
    <t>PUNTAS DESECHABLES BLANCAS 5ul</t>
  </si>
  <si>
    <t>PUNTAS BLANCAS</t>
  </si>
  <si>
    <t>QC SYSTEM X 8 VIALES</t>
  </si>
  <si>
    <t>RAPID YEAST PANEL UNIDAD</t>
  </si>
  <si>
    <t>ROLLO PAPEL TERMICO 108 VIDAS</t>
  </si>
  <si>
    <t>ROLLO TERMICO 75MM X 15 M PARA EPOCAL</t>
  </si>
  <si>
    <t>ROTOR DE REACCIONES X 10 UND A25/A15</t>
  </si>
  <si>
    <t>SANGRE OCULTA</t>
  </si>
  <si>
    <t>CAJA X 50</t>
  </si>
  <si>
    <t>SODIO HIDROXIDO 4% 100ML</t>
  </si>
  <si>
    <t>SOLUCION DE LLENADO</t>
  </si>
  <si>
    <t>SORBENTE 92 TEST</t>
  </si>
  <si>
    <t>SUERO CALIBRADOR</t>
  </si>
  <si>
    <t>TAXO OXIDASA</t>
  </si>
  <si>
    <t>ID TIPS (PUNTA PARA PIPETA X 1000 UNIDADES</t>
  </si>
  <si>
    <t>TIRAS DE ORINA</t>
  </si>
  <si>
    <t>TORNIQUETE AUTOMATICO ADULTO</t>
  </si>
  <si>
    <t>TRIAGE BNP - XR</t>
  </si>
  <si>
    <t>TRIAGE CARDIAC PANEL X 25 PRUEBAS</t>
  </si>
  <si>
    <t>TRIAGE D-DIMER X 25 PRUEBAS</t>
  </si>
  <si>
    <t>TRIGLICERIDOS</t>
  </si>
  <si>
    <t>TROPONINA DEVICE (25T)</t>
  </si>
  <si>
    <t>ID TUBES X 1000 UND</t>
  </si>
  <si>
    <t>TUBO CONICO PLASTICO 15 ML X 500 UND T/ROSCA</t>
  </si>
  <si>
    <t>TUBO DE ENSAYO 12X75 MM VIDRIO</t>
  </si>
  <si>
    <t>CAJAX 100</t>
  </si>
  <si>
    <t>TUBO INMUNOHEMATOLOGIA</t>
  </si>
  <si>
    <t>TUBO VACUTAINER TAPA PERLADA K2E</t>
  </si>
  <si>
    <t>TUBOS VACUTAINER TAPA AMARILLA 5.0 ML</t>
  </si>
  <si>
    <t>CAJA X 100</t>
  </si>
  <si>
    <t>TUBOS VACUTAINER TAPA AZUL 100 UND</t>
  </si>
  <si>
    <t>TUBOS VACUTAINER TAPA GRIS X 50</t>
  </si>
  <si>
    <t>TUBOS VACUTAINER TAPA LILA 100 UDS</t>
  </si>
  <si>
    <t>TUBOS VACUTAINER TAPA NEGRA 1.5 VSG</t>
  </si>
  <si>
    <t>TUBOS VACUTAINER TAPA ROJA SIN GEL 50 UDS</t>
  </si>
  <si>
    <t>UREA/BUN</t>
  </si>
  <si>
    <t>VIDAS CMV IGG ESTUCHE X 60 PBS REF. 30204</t>
  </si>
  <si>
    <t>VIDAS CMV IGM ESTUCHE X 30 PBS REF. 30205</t>
  </si>
  <si>
    <t>VIDAS CORTISOL ESTUCHE X 60 PBS REF. 30451</t>
  </si>
  <si>
    <t>VIDAS ESTRADIOL ESTUCHE X 60 PBS REF. 30431</t>
  </si>
  <si>
    <t>VIDAS FERRITINA ESTUCHE X 60 PBS REF. 30411</t>
  </si>
  <si>
    <t>VIDAS FSH ESTUCHE X 60 PBS REF. 30407</t>
  </si>
  <si>
    <t>VIDAS FT4 ESTUCHE X 60 PBS REF. 30459</t>
  </si>
  <si>
    <t>VIDAS HAV IGM ESTUCHE X 30 PBS REF. 30307</t>
  </si>
  <si>
    <t>VIDAS HBS AG ULTRA ESTUCHE X 60 PBS REF. 30315</t>
  </si>
  <si>
    <t>VIDAS HCG ESTUCHE X 60 PBS REF. 30405</t>
  </si>
  <si>
    <t>VIDAS HCV ESTUCHE X 60 PBS REF. 30308</t>
  </si>
  <si>
    <t>VIDAS HIV DUO ESTUCHE X 6 PBS REF. 30443</t>
  </si>
  <si>
    <t>VIDAS LH ESTUCHE X 60 PBS REF. 30406</t>
  </si>
  <si>
    <t>VIDAS PROCALCITONINA ESTUCHE X 60 PRUEBAS REF. 30450</t>
  </si>
  <si>
    <t>VIDAS PROGESTERONA ESTUCHE X 60 PBS REF. 30409</t>
  </si>
  <si>
    <t>VIDAS PROLACTINA ESTUCHE X 60 PBS REF. 30410</t>
  </si>
  <si>
    <t>VIDAS QCV CONTROL DE PIPETEO ESTUCHE X 60 PBS REF. 30706</t>
  </si>
  <si>
    <t>VIDAS RUB IGG II ESTUCHE X 60 PBS REF. 30221</t>
  </si>
  <si>
    <t>VIDAS RUB IGM ESTUCHE X 30 PBS REF. 30214</t>
  </si>
  <si>
    <t>VIDAS T3 ESTUCHE X 60 PBS REF. 30403</t>
  </si>
  <si>
    <t xml:space="preserve">VIDAS T3 LIBRE ESTUCHE X 60 PBS </t>
  </si>
  <si>
    <t>VIDAS TESTOSTERONA ESTUCHE X 30 PBS REF. 30418</t>
  </si>
  <si>
    <t>VIDAS TOXO IGG II ESTUCHE X 60 PBS REF. 30210</t>
  </si>
  <si>
    <t>VIDAS TOXO IGM ESTUCHE X 60 PBS REF. 30202</t>
  </si>
  <si>
    <t>VIDAS TPSA ESTUCHE X 60 PBS REF. 30428</t>
  </si>
  <si>
    <t>VIDAS TSH ESTUCHE X 60 PBS REF. 30400</t>
  </si>
  <si>
    <t>VIOLETA DE GRAM X 1000</t>
  </si>
  <si>
    <t>HEPATITIS B PRUEBA RAPIDA</t>
  </si>
  <si>
    <t>CAMARA DE NEWBAUER</t>
  </si>
  <si>
    <t>CONTROL DE CALIDAD EXTERNO HbA1c</t>
  </si>
  <si>
    <t>ELECTRODO DE PH</t>
  </si>
  <si>
    <t>ELECTRODO DE POTASIO EAASYSTAT</t>
  </si>
  <si>
    <t>ELECTRODO DE SODIO EASYSTAT</t>
  </si>
  <si>
    <t>ELECTRODO DE REFERENCIA 2103</t>
  </si>
  <si>
    <t>DETECTOR</t>
  </si>
  <si>
    <t>MODULO VALVULA EASYSTAT</t>
  </si>
  <si>
    <t>MODULO SENSOR</t>
  </si>
  <si>
    <t>TUBING 2104</t>
  </si>
  <si>
    <t>TUBO DE LA BOMBA EASYLYTE</t>
  </si>
  <si>
    <t>EQUIPO ALADO O EN MARIPOSA 23 X 19MM/7"</t>
  </si>
  <si>
    <t>BDD</t>
  </si>
  <si>
    <t>MEMBRANA DE REFERENCIA 2258</t>
  </si>
  <si>
    <t>MEMBRANA DE REFERENCIA DE CLORO</t>
  </si>
  <si>
    <t>FOSFATO TRISODICO 10%</t>
  </si>
  <si>
    <t>FOSFATO TRISODICO 20%</t>
  </si>
  <si>
    <t>PATRON DE MACFARLAND 0,5</t>
  </si>
  <si>
    <t>SOLUCION DE HB ESTERIL AL 2" Y SUPLEMETO B O VX PARA AGAR NISSERIA</t>
  </si>
  <si>
    <t>TORNIQUETE AUTOMATICO PEDIATRICO</t>
  </si>
  <si>
    <t>TUBO PP DE MICROCENTRIFUGA (EPPENDORF) 2,0mL CON TAPA ADJUNTA GRADUADA</t>
  </si>
  <si>
    <t>BOLSA X 1000</t>
  </si>
  <si>
    <t>VALVULA 2108</t>
  </si>
  <si>
    <t>VIDAS AFP</t>
  </si>
  <si>
    <t>VIDAS CA - 125</t>
  </si>
  <si>
    <t>ESTUCHE X 60</t>
  </si>
  <si>
    <t>VIDAS TOTLAL Ig E</t>
  </si>
  <si>
    <t>ESTUCHE X 30</t>
  </si>
  <si>
    <t>VIDAS HEPATITIS B ANTICUERPOS</t>
  </si>
  <si>
    <t>VIDAS T4 TOTAL</t>
  </si>
  <si>
    <t>AGUJA PARA EQUIPO A -25</t>
  </si>
  <si>
    <t>BYOSISTEMS</t>
  </si>
  <si>
    <t>ADENOSIN DEAMINASA - ADA</t>
  </si>
  <si>
    <t>DNA N ANTICUERPOS POR EIA</t>
  </si>
  <si>
    <t>NUCLEARES ANTICUERPOS (ANA) POR EIA</t>
  </si>
  <si>
    <t>CONTROL DE CALIDAD INTERNO TIRAS DE ORINA NIVEL 1</t>
  </si>
  <si>
    <t>CONTROL DE CALIDAD INTERNO TIRAS DE ORINA NIVEL 2</t>
  </si>
  <si>
    <t>FIBRINOGENO</t>
  </si>
  <si>
    <t>ID TIPS</t>
  </si>
  <si>
    <t>PAQTE X 1000</t>
  </si>
  <si>
    <t>ID TUBES</t>
  </si>
  <si>
    <t>MATERIAL DE IMAGENOLOGIA</t>
  </si>
  <si>
    <t>PLACA 8X10 EQUIPO DIGITAL</t>
  </si>
  <si>
    <t>MATERIAL PARA IMAGENOLOGIA</t>
  </si>
  <si>
    <t>KODAK</t>
  </si>
  <si>
    <t>PLACAS PARA TOMOGRAFIA</t>
  </si>
  <si>
    <t>KIT DE IMPIEZA CR</t>
  </si>
  <si>
    <t>KIT DE LIMPIEZA DE PANTALLA CR</t>
  </si>
  <si>
    <t>CHASIS 8 X 10</t>
  </si>
  <si>
    <t>CHASIS 10 X 12</t>
  </si>
  <si>
    <t>CHASIS 14 X 17</t>
  </si>
  <si>
    <t>PANTALLA 8 X 10</t>
  </si>
  <si>
    <t>PANTALLA 10 X 12</t>
  </si>
  <si>
    <t>PANTALLA 14 X 17</t>
  </si>
  <si>
    <t>CHALECO PLOMADO ADULTO</t>
  </si>
  <si>
    <t>CHALECO PLOMADO NIÑO</t>
  </si>
  <si>
    <t>PROTECTOR DE TIROIDES</t>
  </si>
  <si>
    <t>PROTECTOR GONADAL</t>
  </si>
  <si>
    <t>COVER EQUIPO RX</t>
  </si>
  <si>
    <t>COVER EQUIPO TC</t>
  </si>
  <si>
    <t>MATERIAL MEDICO QUIRURGICO</t>
  </si>
  <si>
    <t>AGUA OXIGENADA 3700ML</t>
  </si>
  <si>
    <t>GALON</t>
  </si>
  <si>
    <t>AGUJA DESECHABLE 20G X 1</t>
  </si>
  <si>
    <t>AGUJA DESECHABLE No 18</t>
  </si>
  <si>
    <t>AGUJA DESECHABLE No 22</t>
  </si>
  <si>
    <t>AGUJA DESECHABLE No 23</t>
  </si>
  <si>
    <t>AGUJA DESECHABLE No 25</t>
  </si>
  <si>
    <t>AGUJA DESECHABLE No 26</t>
  </si>
  <si>
    <t>AGUJA DESECHABLE No 27</t>
  </si>
  <si>
    <t>AGUJA HIPODERMICA 21G X 1 ½</t>
  </si>
  <si>
    <t>AGUJA HIPODERMICA CORTA 21</t>
  </si>
  <si>
    <t>ALCOHOL ANTISEPTICO 70</t>
  </si>
  <si>
    <t>ALCOHOL GLICERINADO LITRO</t>
  </si>
  <si>
    <t>ALGODON TIPO HOSPITALARIO</t>
  </si>
  <si>
    <t>AMBU RESUCITADOR ADULTO DESECHABLE</t>
  </si>
  <si>
    <t>AMBU RESUCITADOR NEONATAL MERLIN MEDICAL</t>
  </si>
  <si>
    <t>AMINEXT DL DESINFECTANTE</t>
  </si>
  <si>
    <t>ANIOSURF NPC LIMPIADOR DE SUPERF X 1 LITRO</t>
  </si>
  <si>
    <t>ANIOSYME DD1 DETERGENTE TRIENZIMATICO X 1 LITRO</t>
  </si>
  <si>
    <t>ANIOXYDE 1000 ESTERILIZANTE EN FRIO X 5 LTS</t>
  </si>
  <si>
    <t>GARRAFA</t>
  </si>
  <si>
    <t>APLICADORES UNIDADES</t>
  </si>
  <si>
    <t>ASAS POLIPECTOMIA  3X 6</t>
  </si>
  <si>
    <t>ASAS POLIPECTOMIA 2X5</t>
  </si>
  <si>
    <t>ASAS POLIPECTOMIA 1X3</t>
  </si>
  <si>
    <t>BAJALENGUAS UNIDADES</t>
  </si>
  <si>
    <t>BALONES EXTRACCION DE CALCULOS TXR-8.5-12-15-A</t>
  </si>
  <si>
    <t>BLUSA DESECHABLE TIPO ODONTOLOGO</t>
  </si>
  <si>
    <t>BOLSA RECOLECCION DE FLUIDOS LINER 1300 CC</t>
  </si>
  <si>
    <t>BOLSA RECOLECCION DE FLUIDOS LINER 1800 CC</t>
  </si>
  <si>
    <t>BOLSA RECOLECCION DE FLUIDOS LINER 3200 CC</t>
  </si>
  <si>
    <t>BRAZALETE ADULTO 2V 26-35</t>
  </si>
  <si>
    <t>DINAMA</t>
  </si>
  <si>
    <t>BRAZALETE NEONATAL DESECH Nº 4 1 VIA</t>
  </si>
  <si>
    <t>BRAZALETE NEONATAL DESECH. Nº 2 1 VIA</t>
  </si>
  <si>
    <t>BRAZALETE NEONATAL DESECH. Nº 3 1 VIA</t>
  </si>
  <si>
    <t>CAL SODADA</t>
  </si>
  <si>
    <t>CANASTILLA EXTRACCION DE CALCULOS BASKET WEB-3X6</t>
  </si>
  <si>
    <t>CANASTILLA EXTRACCION DE CALCULOS WEB - 2X4</t>
  </si>
  <si>
    <t>CINTA DE ESTERILIZAR</t>
  </si>
  <si>
    <t>CINTA PARA GLUCOMETRO CAJA X 50 UNIDADES</t>
  </si>
  <si>
    <t>CIRCUITO ANESTESIA ADULTO</t>
  </si>
  <si>
    <t>CIRCUITO DE ANESTESIA PARA VENTILADOR ORICARE REUSABLE</t>
  </si>
  <si>
    <t>CIRCUITO ANESTESIA PEDIATRICO</t>
  </si>
  <si>
    <t>CIRCUITO JACKSON ADULTO</t>
  </si>
  <si>
    <t>COMPRESAS QUIRURGICAS</t>
  </si>
  <si>
    <t>CURITAS REDONDAS</t>
  </si>
  <si>
    <t>DETERGANIOS DETERGENTE AREAS HOSPITALARIAS X 1 LITRO</t>
  </si>
  <si>
    <t>ELECTRODO ADULTO PAQUETE</t>
  </si>
  <si>
    <t>PAQUETE X 50</t>
  </si>
  <si>
    <t>ELECTRODO COMPLETO DE 90º I/C</t>
  </si>
  <si>
    <t>ELECTRODO NEONATAL PAQUETE</t>
  </si>
  <si>
    <t>PAQUETEX 50</t>
  </si>
  <si>
    <t>3M</t>
  </si>
  <si>
    <t>ESFINTEROTOMO PRECORTE HPC-3</t>
  </si>
  <si>
    <t>ESFINTEROTOMO MINITOME MT-25M</t>
  </si>
  <si>
    <t>FORMULA 55 X LITRO DESINFECTANTE - AMONIACO CUATERNARIO</t>
  </si>
  <si>
    <t>FRASCO PARA BACILOSCOPIA 100 ML</t>
  </si>
  <si>
    <t>GAFAS DE PROTECCION</t>
  </si>
  <si>
    <t>GASA HOSPITALARIA</t>
  </si>
  <si>
    <t>GEL JALEA CONDUCTIVA ULTRAS</t>
  </si>
  <si>
    <t>GORRO DESECHABLE TIPO ORUGA</t>
  </si>
  <si>
    <t>GUANTES DESECHABLE - CAJA</t>
  </si>
  <si>
    <t>GUANTES QUIRURGICOS</t>
  </si>
  <si>
    <t>GUARDIAN DE SEGURIDAD ECOLOGICO 1.5 L</t>
  </si>
  <si>
    <t>GUARDIAN DE SEGURIDAD ECOLOGICO 2.9 L</t>
  </si>
  <si>
    <t>GUIAS METRO METII-35-480</t>
  </si>
  <si>
    <t>GUIAS INTUBACION ADULTO</t>
  </si>
  <si>
    <t>INDICADOR QUIMICO 1250 CAJA X 240 VAPOR</t>
  </si>
  <si>
    <t>INTEGRADOR VAPOR COMPLY 1243A</t>
  </si>
  <si>
    <t>ATTEST INDICADOR VAPOR 1292 RAPID X 50 UD 3M</t>
  </si>
  <si>
    <t>JABON ANTISEPTICO WEST 850 ML</t>
  </si>
  <si>
    <t>JERINGA 1CC CON AGUJA DE 23X25 HEPARINIZADA</t>
  </si>
  <si>
    <t>KIT GASTROSTOMIA PERCUTANEA</t>
  </si>
  <si>
    <t>LAPIZ PARA ELECTRO BISTURI</t>
  </si>
  <si>
    <t>PISTOLA HEMORROIDES (LIGADOR MULTIBANDAS HMBL-4-TRI)</t>
  </si>
  <si>
    <t>LIGADOR MULTIBANDAS MBL-6-I</t>
  </si>
  <si>
    <t>LIGADURA CORDON UMBILICAL</t>
  </si>
  <si>
    <t>MASCARA LARINGEA Nº 1.0</t>
  </si>
  <si>
    <t>MASCARA LARINGEA Nº 2.0</t>
  </si>
  <si>
    <t>MASCARA LARINGEA Nº 3.0</t>
  </si>
  <si>
    <t>MASCARA LARINGEA Nº 4.0</t>
  </si>
  <si>
    <t>MASCARA LARINGEA Nº 5.0</t>
  </si>
  <si>
    <t>MASCARILLA PARA ANESTESIA Nº 1</t>
  </si>
  <si>
    <t>MASCARILLA PARA ANESTESIA N° 2</t>
  </si>
  <si>
    <t>MASCARILLA PARA ANESTESIA Nº 0</t>
  </si>
  <si>
    <t>MASCARILLA PARA ANESTESIA Nº 4</t>
  </si>
  <si>
    <t>MASCARILLA PARA ANESTESIA Nº 5</t>
  </si>
  <si>
    <t>ANIOS SURFA SAFE CON ROCIADOR 750 ML</t>
  </si>
  <si>
    <t>PAPEL CADENCE 112X90 - PAPEL TERMICO EN Z DE 110 MM</t>
  </si>
  <si>
    <t>PAPEL CREPADO PARA VAPOR DE 54 CM X 100 MTS</t>
  </si>
  <si>
    <t>PAPEL DE 80mm PARA DESFIBRILADOR URGENCIAS</t>
  </si>
  <si>
    <t>PAPEL PARA DESFIBRILIADOR REF 2909004 ZOLLMED</t>
  </si>
  <si>
    <t>PAPEL PARA ELECTROCARDIOGRAFO SCHILLER AT 101 GINECOLOGIA</t>
  </si>
  <si>
    <t>PAPEL PARA ELECTROCARDIAGRAFO REF 100-50-03 MED. INTERNA</t>
  </si>
  <si>
    <t>PAPEL EN Z PARA MONITOR FETAL - MEDIANA - MODELO FM20</t>
  </si>
  <si>
    <t>PAPEL PARA ELECTRO NIHON KOHDEN 110-2-140 MILIMETRADO</t>
  </si>
  <si>
    <t>PAPILOTOMO ESFINTEROTOMO DASH-480</t>
  </si>
  <si>
    <t>PAPILOTOMO ESFINTEROTOMO TRI 25M</t>
  </si>
  <si>
    <t>PINZA BIOPSIA GASTRICA GBF-2.5-160-S</t>
  </si>
  <si>
    <t>PINZA BIOPSIA PARA COLON CBF-2.5-230-S</t>
  </si>
  <si>
    <t>PUNTAS PARA ELECTROBISTURI</t>
  </si>
  <si>
    <t>TUBOS DE REMPLAZO Y/O SONDA DE GASTROSTOMIA OC-04</t>
  </si>
  <si>
    <t>STENT BILIAR CLBS-10-10</t>
  </si>
  <si>
    <t>STENT BILIAR COTTON - LEUNG CLBS - 8,5 - 10</t>
  </si>
  <si>
    <t>STENT BILLAY LEUNG CLBS 7-10</t>
  </si>
  <si>
    <t>STERANIOS 2% ESTERILIZANTE EN FRIO X 5 LITROS</t>
  </si>
  <si>
    <t>SURFANIOS CINTRON LIMPIADOR DE SUPERFICIES X 1 LITRO</t>
  </si>
  <si>
    <t>TAPABOCAS DESECHABLE CON ELASTICO</t>
  </si>
  <si>
    <t>TAPABOCAS Nº95</t>
  </si>
  <si>
    <t>TERMOMETRO ORAL</t>
  </si>
  <si>
    <t>TERMOMETRO RECTAL</t>
  </si>
  <si>
    <t>TUBO SUCCION SILICONADO PAQUETE X 15 METROS</t>
  </si>
  <si>
    <t>VISOR CARETA PLASTICA</t>
  </si>
  <si>
    <t>WESCOCIDE GL - GLUTARALDEHIDO</t>
  </si>
  <si>
    <t>WESCOHEX 270 ML FRASCO</t>
  </si>
  <si>
    <t>WESCOHEX SOLUCION 3.785 ML</t>
  </si>
  <si>
    <t>WEST MULTIPROPOSITO (JABON NEUTRO)</t>
  </si>
  <si>
    <t>CORHEXIDINA JABON AL 2% X 3CC</t>
  </si>
  <si>
    <t>WEST</t>
  </si>
  <si>
    <t>VASELINA LIQUIDA</t>
  </si>
  <si>
    <t>ACEITE DE CANOLA</t>
  </si>
  <si>
    <t>MEKICS-ETCO2 BASICO PARA MONITOR MEK PAMO7</t>
  </si>
  <si>
    <t>SENSOR ETCO2</t>
  </si>
  <si>
    <t>SENSOR DE OXIMETRIA PULSOXIMETRO MEK PAMO 2</t>
  </si>
  <si>
    <t>SENSOR DE TEMPERATURA INCUBADORA DRAGUER</t>
  </si>
  <si>
    <t>SENSOR TEMPERATURA INCUBADORA MEDIX</t>
  </si>
  <si>
    <t>SENSOR DE TEMPERATURA SERVOCUNA ATOM</t>
  </si>
  <si>
    <t>SENSOR DE TEMPERATURA SERVOCUNA MEDIX</t>
  </si>
  <si>
    <t>BANDAS ELASTICAS PARA LIGADURA (MILTEX)</t>
  </si>
  <si>
    <t>CANASTILLA DESECHABLE CANAL 2,4</t>
  </si>
  <si>
    <t>CANASTILLA DESECHABLE CANAL 2,8</t>
  </si>
  <si>
    <t>FIJADOR DE CELULAS FIXCELL</t>
  </si>
  <si>
    <t>INYECTORES GASTRICOS</t>
  </si>
  <si>
    <t>INYECTORES PARA COLONOSCOPIA</t>
  </si>
  <si>
    <t>LUGOL PARA COLONOSCOPIAS</t>
  </si>
  <si>
    <t>PINZA ATRAPA POLIPOS</t>
  </si>
  <si>
    <t>TOALLA CON CLORHEXIDINA</t>
  </si>
  <si>
    <t>BOLSA RESERVORIO PARA AMBU</t>
  </si>
  <si>
    <t>BOLSA RESERVORIO PARA AMBU PEDIATRICO</t>
  </si>
  <si>
    <t>CLORHERXIDINA + ACIDO LACTICO</t>
  </si>
  <si>
    <t>GEL SOLDNERCANTE</t>
  </si>
  <si>
    <t>MANILLA BRAZALETE ADULTO PARA MAQUINA ELECTRONICA</t>
  </si>
  <si>
    <t>MANILLA BRAZALETE NIÑA PARA MAQUINA ELECTRONICA</t>
  </si>
  <si>
    <t>MANILLA BRAZALETE NIÑO PARA MAQUINA ELECTRONICA</t>
  </si>
  <si>
    <t>PARCHES MARCAPASOS TRANSCUTANEO ADULTO</t>
  </si>
  <si>
    <t>PARCHES MARCAPASOS TRANSCUTANEO PEDIATRICO</t>
  </si>
  <si>
    <t>COMPRESAS CERVICALES</t>
  </si>
  <si>
    <t>COMPRESAS DORSO LUMBARES</t>
  </si>
  <si>
    <t>ELECTRODO PARA TENS</t>
  </si>
  <si>
    <t>BALON TERAPEUTICO 60 LIBRAS</t>
  </si>
  <si>
    <t>BALON DE GOMA</t>
  </si>
  <si>
    <t>BOLSA HERMETICA GRANDE</t>
  </si>
  <si>
    <t>APOSITO ABSORBENTE POSQUIRURGICO ESTERIL 10X10</t>
  </si>
  <si>
    <t>APOSITO ABSORBENTE POSQUIRURGICO ESTERIL 10X20</t>
  </si>
  <si>
    <t xml:space="preserve">ASAS AMIGDALOTOMO 0,3MM </t>
  </si>
  <si>
    <t>BOLSA RESERVORIO O2 INFANTE</t>
  </si>
  <si>
    <t>CEPILLO LAVADO INSTRUMENTAL</t>
  </si>
  <si>
    <t>KIT DE CEPILLOS LAVADO INSTRUMENTAL LAPAROSCOPIA COD. #LAP350</t>
  </si>
  <si>
    <t>ELECTRODO PARA MARCAPASO TRANSCUTANEO REF: 8900-4003-49 PARA DESFIBRILADOR ZOLL</t>
  </si>
  <si>
    <t>INSERTO  90° ELECTRODO INTERCAM  PARA LAPAROSCOPIA</t>
  </si>
  <si>
    <t>cuchilla para maquina recortadora de vello (cliper) con cable removible ref: 9600</t>
  </si>
  <si>
    <t>CAJA X 40</t>
  </si>
  <si>
    <t>HIELERA</t>
  </si>
  <si>
    <t>PAPELERIA, IMPRESOS Y PUBLICACIONES</t>
  </si>
  <si>
    <t>CARTILLA CRECER EN EL AMOR</t>
  </si>
  <si>
    <t>PAPELERIA IMPRESOS Y PUBLICACION</t>
  </si>
  <si>
    <t>CARTILLA INSTITUCIONAL AMIGA DE LA MUJER Y LA INFANCIA</t>
  </si>
  <si>
    <t>CARTILLA PROTOCOLO DE INFORME INVESTIGACION DE DELITO SEXUAL</t>
  </si>
  <si>
    <t>CONTROL ROPA SUCIA FO 1127</t>
  </si>
  <si>
    <t>DEBERES Y DERECHOS DEL USUARIO</t>
  </si>
  <si>
    <t>FHC 005 HISTORIA CLINICA MATERNO INFANTIL</t>
  </si>
  <si>
    <t>FHC 012 TEST DE ALDRETE REPORTE EXAMEN DE LABORATORIO</t>
  </si>
  <si>
    <t>FHC 017 REPORTE DE ELECTROCARDIOGRAMA</t>
  </si>
  <si>
    <t>FHC 022 INFORME DE COLPOSCOPIA</t>
  </si>
  <si>
    <t>FHC 025 REGISTRO DE ANESTESIA</t>
  </si>
  <si>
    <t>FHC 033 CONTROL DIARIO DE LIQUIDOS</t>
  </si>
  <si>
    <t>FHC 034 ATENCION PREOPERATORIA INTRAHOSPITALARIA</t>
  </si>
  <si>
    <t>FHC 035 ESQUEMA QUEMADURAS</t>
  </si>
  <si>
    <t>FHC 036 AUTORIZACION HOSPITALIZACION CONSENTIMIENTO INFORMADO</t>
  </si>
  <si>
    <t>FHC 038 CONSENTIMIENTO INFORMADO ANESTESIA GENERAL</t>
  </si>
  <si>
    <t>FHC 042 CONTROL DE TRABAJO DE PARTO</t>
  </si>
  <si>
    <t>FHC 044 ATENCION EN CONSULTA EXTERNA</t>
  </si>
  <si>
    <t>FHC 048 INFORMACION AL RESPONSABLE DE NEONATOS</t>
  </si>
  <si>
    <t>FHC 052 SEGUIMIENTO AL USUARIO</t>
  </si>
  <si>
    <t>FHC 062 EJECUCION DE LA ATENCION PEDIATRIA</t>
  </si>
  <si>
    <t>FHC 069 LISTA DE CHEQUEO PARA SEGURIDAD</t>
  </si>
  <si>
    <t>FHC-015 REPORTE EXAMEN DE LABORATORIO</t>
  </si>
  <si>
    <t>FHC-027 ESCALA DE GLASGOW MAYORES DE 2 AÑOS</t>
  </si>
  <si>
    <t>FHC-037 CONSENTIMIENTO INFORMADO PARA PROCEDIMIENT</t>
  </si>
  <si>
    <t>FHC-039 VALORACION ANESTESIOLOGO</t>
  </si>
  <si>
    <t>FHC-047 REGISTRO DE ENFERMERIA CONTINUACION</t>
  </si>
  <si>
    <t>FHC-060 ACTIVIDADES DE EDUCACION MATERNA INFANTIL</t>
  </si>
  <si>
    <t>FHC-067 AIEPI</t>
  </si>
  <si>
    <t>FHC-070 MONITORIZACION TRASLADO PACIENTE</t>
  </si>
  <si>
    <t>FHC 005 FIICHA CLAPS</t>
  </si>
  <si>
    <t>FO 001 REGISTRO DE NO CONFORMIDADES</t>
  </si>
  <si>
    <t>FO 008 REGISTRO DIARIO DE ACTIVIDADES IMAGENOLOGIA</t>
  </si>
  <si>
    <t>FO 010 REGISTRO ENTREGA RESULTADOS IMAGENOLOGIA</t>
  </si>
  <si>
    <t>FO 0107 SOLICITUD DE TURNO PARA CIRUGIA</t>
  </si>
  <si>
    <t>FO 0106 SOLICITUD MATERIAL DE CURACIONES</t>
  </si>
  <si>
    <t>FO 0115 TARJETAS DE LIQUIDOS</t>
  </si>
  <si>
    <t>FO 0116 TARJETA DE MEDICAMENTOS</t>
  </si>
  <si>
    <t>FO 0117 SOLICITUD DE ESTUDIO ANATOMOPATOLOGICO</t>
  </si>
  <si>
    <t>FO 0119 FORMULA MEDICA EN ORIGINAL Y COPIA - TALONARIO</t>
  </si>
  <si>
    <t>FO 0121 SEGUIMIENTO A RIESGO NOTIFICACION EVENTOS</t>
  </si>
  <si>
    <t>FO 0123 INSTRUCCIONES PREQUIRURGICAS</t>
  </si>
  <si>
    <t>FO 0125 MEDICAMENTOS Y MATERIALES UTILIZADOS EN CIRUGIA</t>
  </si>
  <si>
    <t>FO 0127 DEVOLUCION DE MEDICAMENTOS Y/O ELEMENTOS M</t>
  </si>
  <si>
    <t>FO 0304 ENTREGA Y RECIBO DE TURNO QUIRURGICAS</t>
  </si>
  <si>
    <t>FO 0307 ENTREGA Y RECIBO DE TURNO MEDICINA INTERNA</t>
  </si>
  <si>
    <t>FO 0383 REGISTRO DE ACTIVIDADES DIARIAS DE APOYO A</t>
  </si>
  <si>
    <t>FO 0449 TALONARIOS PAZ Y SALVO FACTURACIÓN DE SERVICIOS, NUMERADOS</t>
  </si>
  <si>
    <t>FO 0457 RECLAMOS Y SUGERENCIAS DE LOS SERVICIOS</t>
  </si>
  <si>
    <t>FO 0460 TALONARIO VERIFICACION POLIZA SOAT</t>
  </si>
  <si>
    <t>FO 476 AUTORIZACION ACOMPAÑANTE</t>
  </si>
  <si>
    <t>FO 0516 REGISTRO DIARIO DE ACTIVIDADES - ENTREGA RESULTADOS ECOGRAFIA</t>
  </si>
  <si>
    <t>FO 0548 CONTROL PEDIDO DE ROPA</t>
  </si>
  <si>
    <t>FO 0554 RECEPCION INSTRUMENTAL LIMPIO</t>
  </si>
  <si>
    <t>FO 059 PLANILLA DE TRABAJO HEMATOLOGIA</t>
  </si>
  <si>
    <t>FO 0618 NOTA DE FACTURACION QUIRURGICA</t>
  </si>
  <si>
    <t>FO 0669 CONTROL PEDIDO ROPA LIMPIA</t>
  </si>
  <si>
    <t>FO 072 PLANILLA DE TRABAJO QUIMICA</t>
  </si>
  <si>
    <t>FO 0724 CUMPLIMIENTO REQUISITOS SERVICIOS ASISTENCIALES</t>
  </si>
  <si>
    <t>FO 073 PLANILLA DE TRABAJO UROANALISIS</t>
  </si>
  <si>
    <t>FO 074 PLANILLA DE TRABAJO COPROLOGICO</t>
  </si>
  <si>
    <t>FO 0761 CONTROL PESO DIARIO</t>
  </si>
  <si>
    <t>FO 0810 KARDEX PLAN DE ATENCION EN ENFERMERIA</t>
  </si>
  <si>
    <t>FO 0840 ENCUESTA DE SATISFACCION DE SERVICIOS</t>
  </si>
  <si>
    <t>FO 0859 PLAN CUIDADO ENFERMERIA UCIN</t>
  </si>
  <si>
    <t>FO 0860 TARJETA MEDICAMENTOS UCIN</t>
  </si>
  <si>
    <t>FO 0862 SOLICITUD FORMULAS LACTEAS UCIN</t>
  </si>
  <si>
    <t>FO 0866 LAVADO DE MANOS</t>
  </si>
  <si>
    <t>FO 0869 REPOSICION STOCK DE MEDICAMENTOS</t>
  </si>
  <si>
    <t>FO 0873 PRESCRIPCION TERAPIA NUTRICIONAL</t>
  </si>
  <si>
    <t>FO 0884 SOLICITUD AUTORIZACION HOSPITALIZACION Y SERVICIOS COMPLEMENTARIOS</t>
  </si>
  <si>
    <t>FO 0911 CUMPLIMIENTO UNIDAD DE CUIDADOS INTENSIVOS</t>
  </si>
  <si>
    <t>FO 094 FORMATO DE CONTROL DE TEMPERATURA HUMEDAD Y CADENA DE FRIO</t>
  </si>
  <si>
    <t>FO 0969 PROGRAMA DE ATENCION DISCAPACITADOS FICHA IDENTIFICACION</t>
  </si>
  <si>
    <t>FO 0994 REGISTRO DE ACOMPAÑAMIENTO PSICOLOGICO A PTES Y FLIARES</t>
  </si>
  <si>
    <t>FO 1039 REPORTE DE REACCIONES ADVERSAS TRANSFUSIONALES</t>
  </si>
  <si>
    <t>FO 1155 DESINFECCIÓN DE EQUIPOS TERAPIA RESPIRATORIA</t>
  </si>
  <si>
    <t>FO 1169 CUMPLIMIENTO DE REQUISITOS DE EGRESO</t>
  </si>
  <si>
    <t>FO 1211 RECIBO Y ENTREGA DE TURNO MEDICOS</t>
  </si>
  <si>
    <t>FO 1212 ENTREGA DE TURNO TERAPIA RESPIRATORIA UCIN</t>
  </si>
  <si>
    <t>FO 1257 REVISIÓN DIARIA EQUIPOS REANIMACIÓN NEONATAL TERAPIA RESPIRATORIA</t>
  </si>
  <si>
    <t>FO 1268 CONSENTIMIENTO INFORMADO VENOPUNCIONES</t>
  </si>
  <si>
    <t>FO 1342 TURNO AUXILIAR DE ENFERMERIA</t>
  </si>
  <si>
    <t>FO 1422 AUTORIZACION CAMBIO DE TURNO</t>
  </si>
  <si>
    <t>FO 1468 CUMPLIMIENTO DE PUNTOS CLAVE</t>
  </si>
  <si>
    <t>FO-0102 MOVIMIENTO DIARIO DE PACIENTES INGRESOS Y</t>
  </si>
  <si>
    <t>FO-0143 RELACION DE USUARIOS POR ESPECIALISTA</t>
  </si>
  <si>
    <t>FO-0201 SOLICITUD DEPOSITO EN CAJA</t>
  </si>
  <si>
    <t>FO-0308 ENTREGA Y RECIBO DE TURNO ENFERMERIAGINECO</t>
  </si>
  <si>
    <t>FO-0384 QUEJAS Y RECLAMOS</t>
  </si>
  <si>
    <t>FO-0497 CONSENTIMIENTO INFORMACION PARA REALIZAR PRUEBA B24X</t>
  </si>
  <si>
    <t>FO-0520 HOJAS ENTREGA Y RECIBO DE TURNO UNIPERSONA</t>
  </si>
  <si>
    <t>FO-0568 NOTIFICACION DE FUGA DE USUARIOS</t>
  </si>
  <si>
    <t>FO-075 PLANILLA TRABAJO SECRECIONES VAGINALES Y URETRALES</t>
  </si>
  <si>
    <t>FO-0751 PAZ Y SALVO FACTURACION DE CONSULTA EXTERN</t>
  </si>
  <si>
    <t>FO-077 PLANILLA DE TRABAJO COAGULACION</t>
  </si>
  <si>
    <t>FO-0821 CONTROL DIARIO CARRO DE PARO</t>
  </si>
  <si>
    <t>FO-0858 REGISTRO ESTANCIA UCIN</t>
  </si>
  <si>
    <t>FO-1156 REVISION DIARIA DEL VENTILADOR</t>
  </si>
  <si>
    <t>FO-1380 REGISTRO DE LLEGADA A CONSULTA EXTERNA DE PACIENTES</t>
  </si>
  <si>
    <t>FO-559 ASIGNACION TURNO ECOGRAFIA</t>
  </si>
  <si>
    <t>FPJ 07 ROTULO ELEMENTO MATERIAL EVIDENCIA FISICA</t>
  </si>
  <si>
    <t>ROTULOS PAPEL CARTON</t>
  </si>
  <si>
    <t>ROTULOS RESIDUOS NO PELIGROSOS</t>
  </si>
  <si>
    <t>ROTULOS RESIDUOS PELIGROSOS</t>
  </si>
  <si>
    <t>ROTULOS RESIDUOS PELIGROSOS FRASCOS - MEDICAMENTOS</t>
  </si>
  <si>
    <t>SOBRE PAPEL BOND 8X7</t>
  </si>
  <si>
    <t>SOBRE PAPEL BOND 25X40</t>
  </si>
  <si>
    <t>STIKER 2X25 CM COLOR GRAFADO</t>
  </si>
  <si>
    <t>STIKER 7X2 CM COLOR GRAFADO</t>
  </si>
  <si>
    <t>STIKER BLANCO AGRESIVO</t>
  </si>
  <si>
    <t>STIKER AISLAMIENTO PIEL Y HERIDAS</t>
  </si>
  <si>
    <t>STIKER AISLAMIENTO PROTECTOR</t>
  </si>
  <si>
    <t>STIKER AISLAMIENTO RESPIRATORIO</t>
  </si>
  <si>
    <t>STIKER AMARILLO - ENTERICO</t>
  </si>
  <si>
    <t>STIKER APERTURA MEDICAMENTOS</t>
  </si>
  <si>
    <t>STIKER AZUL - AISLAMIENTO</t>
  </si>
  <si>
    <t>STIKER DILUCION - SOLUCION DESINFECTANTE</t>
  </si>
  <si>
    <t>STIKER DISCAPACITADO - CAFE</t>
  </si>
  <si>
    <t>STIKER DORADO</t>
  </si>
  <si>
    <t>STIKER ESTRICTO - ROJO</t>
  </si>
  <si>
    <t>STIKER INICIO CADENA DE CUSTODIA - EVIDENCIA</t>
  </si>
  <si>
    <t>STIKER NARANJA - ALERGIAS</t>
  </si>
  <si>
    <t>STIKER POLIMEDICADO</t>
  </si>
  <si>
    <t>STIKER RIESGO DE CAIDA - LILA</t>
  </si>
  <si>
    <t>STIKER RIESGO TRANSFUSIONAL</t>
  </si>
  <si>
    <t>STIKER RIESGO ULCERAS DECUBITO</t>
  </si>
  <si>
    <t>STIKER ROJO</t>
  </si>
  <si>
    <t>STIKER VERDE</t>
  </si>
  <si>
    <t>STIKER VERDE - AISLAMIENTO</t>
  </si>
  <si>
    <t>FHC-096 CONCENTIMIENTO INFORMADO</t>
  </si>
  <si>
    <t>IN-001 INSTRUCTIVO DE USUARIOS PARA TOMA DE MUESTRAS</t>
  </si>
  <si>
    <t>FO - SEGUIMIENTO A EVENTOS ADVERSOS</t>
  </si>
  <si>
    <t>STIKER ROJO MEDICAMENTOS</t>
  </si>
  <si>
    <t>FO -865 LAVADO Y DESINFECCION DE INCUBADORAS</t>
  </si>
  <si>
    <t>STIKER IDENTIFICACION MUESTRAS ANATOMOPATOLOGICAS</t>
  </si>
  <si>
    <t>STIKER IDENTIFICACION DE PACIENTE PARA TURBANTE</t>
  </si>
  <si>
    <t>CARTILLA CRONICOS</t>
  </si>
  <si>
    <t>CARTILLA AIEPI PRACTICAS CLAVES</t>
  </si>
  <si>
    <t>CARTILLA ALIMENTACION Y NUTRICION EN LA PRIMERA INFANCIA</t>
  </si>
  <si>
    <t>CARTILLA HABITOS SALUDABLES</t>
  </si>
  <si>
    <t>CARTILLA GENERACION MAS</t>
  </si>
  <si>
    <t>CARTILLA MATERINIDAD SEGURA</t>
  </si>
  <si>
    <t>CARTILLA ENFERMEDADES TRANSMISIBLES</t>
  </si>
  <si>
    <t>CARTILLA VIOLENCIA SEXUAL</t>
  </si>
  <si>
    <t xml:space="preserve">IN-0190 INSTRUCTIVO INFORMACION SOBRE REQUISITOS </t>
  </si>
  <si>
    <t xml:space="preserve">MATERIALES - SISTEMAS </t>
  </si>
  <si>
    <t>CARTUCHO TK160 KYOCERA (COMP 1120DN)</t>
  </si>
  <si>
    <t>MATERIALES - SISTEMAS</t>
  </si>
  <si>
    <t>KYOCERA</t>
  </si>
  <si>
    <t>CARTUCHO TK312 KYOCERA (COMP 3900 Y 4000DN)</t>
  </si>
  <si>
    <t>CARTUCHO HP P2035N</t>
  </si>
  <si>
    <t>HP</t>
  </si>
  <si>
    <t>CARTUCHO HP CP1025NW CE310A K</t>
  </si>
  <si>
    <t>CARTUCHO HP CP1025NW CE310A Y</t>
  </si>
  <si>
    <t>CARTUCHO HP CP1025NW CE310A M</t>
  </si>
  <si>
    <t>CARTUCHO HP CP1025NW CE310A C</t>
  </si>
  <si>
    <t>CARTUCHO SAMSUNG 1865</t>
  </si>
  <si>
    <t>SAMSUNG</t>
  </si>
  <si>
    <t>CARTUCHO SAMSUNG Ml2010</t>
  </si>
  <si>
    <t>POLVO IMPRESORA KYOCERA D</t>
  </si>
  <si>
    <t>TONER REFILL KIT FOR KYOCERA TK-590 (TNKYTK590S)</t>
  </si>
  <si>
    <t>FRASCO X 4 (180GR)</t>
  </si>
  <si>
    <t>KIT DE MANTENIMIENTO KYOCERA 1120D</t>
  </si>
  <si>
    <t>CAJA X 1</t>
  </si>
  <si>
    <t>KIT DE MANTENIMIENTO KYOCERA 3900D / 4000D</t>
  </si>
  <si>
    <t>KIT DE MANTENIMIENTO KYOCERA 4020D</t>
  </si>
  <si>
    <t>CAJA X 2</t>
  </si>
  <si>
    <t>KIT DE MANTENIMIENTO CARTUCHOS KYOCERA 5250DN COLOR</t>
  </si>
  <si>
    <t>CAJA X 4</t>
  </si>
  <si>
    <t>CARTUCHO KYOCERA 5250 COLOR TK592K</t>
  </si>
  <si>
    <t>CARTUCHO KYOCERA 5250 COLOR TK592C</t>
  </si>
  <si>
    <t>CARTUCHO KYOCERA 5250 COLOR TK592M</t>
  </si>
  <si>
    <t>CARTUCHO KYOCERA 5250 COLOR TK592Y</t>
  </si>
  <si>
    <t>UNIDAD DE CILINDRO DK150 (FS 1120DN)</t>
  </si>
  <si>
    <t>UNIDAD DE CILINDRO DK320 (FS 4020DN)</t>
  </si>
  <si>
    <t>ROUTER INALAMBRICO 8P 300MB</t>
  </si>
  <si>
    <t>ENCORE</t>
  </si>
  <si>
    <t>MIKROTIK RB751G-2HND</t>
  </si>
  <si>
    <t>MIKROTIK</t>
  </si>
  <si>
    <t>ANTENA INDOOR 9DB TNC O SMA (RB751G-2HND)</t>
  </si>
  <si>
    <t>SWICTH 24P 100/1000</t>
  </si>
  <si>
    <t>REPETIDOR DE SEÑAL WIFI ROUTER 300MBPS</t>
  </si>
  <si>
    <t>TARJETA DE RED 100/1000</t>
  </si>
  <si>
    <t>CANALETA DEXON 32 x 12 ADHESIVA</t>
  </si>
  <si>
    <t>CAJA X 12</t>
  </si>
  <si>
    <t>DEXON</t>
  </si>
  <si>
    <t>CANALETA DEXON 45 x 12 ADHESIVA</t>
  </si>
  <si>
    <t xml:space="preserve">CAJA DEXON COMPLETA RED </t>
  </si>
  <si>
    <t xml:space="preserve">RJ45 </t>
  </si>
  <si>
    <t>bolsa x 100</t>
  </si>
  <si>
    <t>AMP</t>
  </si>
  <si>
    <t>JACK CAT 6 LAN RJ45</t>
  </si>
  <si>
    <t>CABLE UTP CAT 6</t>
  </si>
  <si>
    <t>ROLLO x 100</t>
  </si>
  <si>
    <t>AMARRA PLASTICO 4.8x200</t>
  </si>
  <si>
    <t>BOLSA x 200</t>
  </si>
  <si>
    <t>AMARRA PLASTICO 4.8x380</t>
  </si>
  <si>
    <t>PATCHCORE 1MT CAT 6A</t>
  </si>
  <si>
    <t>PATCHCORE 2MT CAT 6A</t>
  </si>
  <si>
    <t>CABLE HDMI 2MTS</t>
  </si>
  <si>
    <t>CABLE HDMI 4MTS</t>
  </si>
  <si>
    <t>CABLE VGA  DE 10 MST</t>
  </si>
  <si>
    <t>CABLE VGA  DE 30 MST</t>
  </si>
  <si>
    <t>MOTHER BOARD</t>
  </si>
  <si>
    <t>INTEL</t>
  </si>
  <si>
    <t xml:space="preserve">PROCESADOR INTEL </t>
  </si>
  <si>
    <t>CORE I5 cuarta generación</t>
  </si>
  <si>
    <t>DISCO DURO INTERNO 500 GB</t>
  </si>
  <si>
    <t>SERIAL / SATA / SATA 2</t>
  </si>
  <si>
    <t>TOSHIBA</t>
  </si>
  <si>
    <t>DISCO DURO INTERNO PORTATIL 500 GB</t>
  </si>
  <si>
    <t>SERIAL / SATA / SATA 3</t>
  </si>
  <si>
    <t>DISCO DURO PARA SERVIDOR 1TB 7.2K RPM SATA 3.5IN HOT PLUG HIGH DRIVE</t>
  </si>
  <si>
    <t>SATA 3.5IN HOT PLUG HIGH DRIVE</t>
  </si>
  <si>
    <t>DELL</t>
  </si>
  <si>
    <t>DISCO DURO EXTERNO 2TB</t>
  </si>
  <si>
    <t>HUELLERO DACTILAR UAREU4500</t>
  </si>
  <si>
    <t>DIGITALPERSONA</t>
  </si>
  <si>
    <t xml:space="preserve">MEMORIA RAM 2GB ddr2 </t>
  </si>
  <si>
    <t>KINGSTON</t>
  </si>
  <si>
    <t>MEMORIA RAM 2GB ddr3</t>
  </si>
  <si>
    <t>FUENTES DE PODER ATX/AT 500w</t>
  </si>
  <si>
    <t>FUENTES DE PODER  MICRO ATX/AT 500w</t>
  </si>
  <si>
    <t>MONITOR LCD / LED</t>
  </si>
  <si>
    <t>17"</t>
  </si>
  <si>
    <t>TECLADO GENIUS Kb-06XE USB</t>
  </si>
  <si>
    <t>GENIUS</t>
  </si>
  <si>
    <t>MOUSE Xscroll Optico USB</t>
  </si>
  <si>
    <t>MEMBRANA PROTECTORA DE SILICONA 14"-15" PORTATIL</t>
  </si>
  <si>
    <t>CABLE UNIVERSAL VIDEO (VGA) 30 - 50CM</t>
  </si>
  <si>
    <t>CABLE UNIVERSAL VIDEO HDMI BLINDADO (20MTS)</t>
  </si>
  <si>
    <t>PELICULA ESTRETCH O VINIPEL PLASTICA</t>
  </si>
  <si>
    <t xml:space="preserve"> 45 Cm X 650mtrs Rollo</t>
  </si>
  <si>
    <t>PONCHADORA DE ACERO CARBONADO Rj45 Corta Qp468</t>
  </si>
  <si>
    <t>Qpcom</t>
  </si>
  <si>
    <t xml:space="preserve">GUANTES DE NITRILO </t>
  </si>
  <si>
    <t>ROLLO ESPIRAL DE 10"</t>
  </si>
  <si>
    <t>ROLLO X 10MT</t>
  </si>
  <si>
    <t>ROLLO ESPIRAL DE 15"</t>
  </si>
  <si>
    <t>GUANTES DE nitrilo 3m</t>
  </si>
  <si>
    <t>CAJA X 3</t>
  </si>
  <si>
    <t>CREMA PARA LIMPIEZA CUBIERTA PC E IMPRESORAS</t>
  </si>
  <si>
    <t>CREMA REFRIGERANTE PROCESADOR</t>
  </si>
  <si>
    <t>KIT DE LIMPIEZA MONITORES LCD</t>
  </si>
  <si>
    <t>TOALLA ANTIESTATICA PARA LIMPIEZA LCD</t>
  </si>
  <si>
    <t xml:space="preserve">UNIDAD DE  DVD EXTERNA USB </t>
  </si>
  <si>
    <t>CABLE UNIVERSAL USB</t>
  </si>
  <si>
    <t>BATERIA PORTATIL SAMSUNG REF AAPB9NC6B</t>
  </si>
  <si>
    <t>CAUTIN potencia 45W MARCA WELLER</t>
  </si>
  <si>
    <t>PISTOLA DE SILICONA ELECTRICA</t>
  </si>
  <si>
    <t>SOPLADORA PC</t>
  </si>
  <si>
    <t>ASPIRADORA PC / IMPRESORAS</t>
  </si>
  <si>
    <t>INTERCOMUNICADOR WALKIE TALKIE 2-VÍAS • MR350R • 56 KM • 22 CANALES</t>
  </si>
  <si>
    <t>JUEGO DE HERRAMIENTAS PARA COMPUTADORES (18 PIEZAS)</t>
  </si>
  <si>
    <t>JUEGO DE DESTORNILLADORES 6 PIEZAS</t>
  </si>
  <si>
    <t>CORTAFRIOS DIAGONAL</t>
  </si>
  <si>
    <t xml:space="preserve">LINTERNA LED </t>
  </si>
  <si>
    <t xml:space="preserve">TALADRO PERCUTOR REVERSIBLE 710W </t>
  </si>
  <si>
    <t>JUEGO DE BROCAS</t>
  </si>
  <si>
    <t>JUEGO DE CEPILLOS DE ALAMBRE</t>
  </si>
  <si>
    <t>BARRAS DE SILICONA</t>
  </si>
  <si>
    <t>BOLSA X 20</t>
  </si>
  <si>
    <t>MASCARILLA INDUSTRIAL</t>
  </si>
  <si>
    <t>CINTA AISLANTE NEGRA</t>
  </si>
  <si>
    <t>CINTA AISLANTE AZUL</t>
  </si>
  <si>
    <t>CINTA AUTOFUNDENTE</t>
  </si>
  <si>
    <t>CINTA DOBLE FAZ</t>
  </si>
  <si>
    <t>SUPRESOR DE POLO A TIERRA</t>
  </si>
  <si>
    <t>REGLETA ELECTRICA</t>
  </si>
  <si>
    <t>MATERIAL MEDICO QUIRURGICO - FARMACIA</t>
  </si>
  <si>
    <t>           ADAPTADOR HEPARINA BRAUN</t>
  </si>
  <si>
    <t>BRAUN</t>
  </si>
  <si>
    <t>           ADAPTADOR ULTRASITE BRAUN</t>
  </si>
  <si>
    <t>           AGUJA SPINOCAN 26G</t>
  </si>
  <si>
    <t>           AGUJA SPINOCAN 27G</t>
  </si>
  <si>
    <t>           ALCOHOL BOTELLA 700 ML</t>
  </si>
  <si>
    <t>TECNOQUIMICAS</t>
  </si>
  <si>
    <t>           APOSITO OCULAR</t>
  </si>
  <si>
    <t>BSN</t>
  </si>
  <si>
    <t>           BALON HIDROSTATICO BAKRI PARA HPP CON INSTALACION RAPIDA</t>
  </si>
  <si>
    <t>           BARRERA DE COLOSTOMIA No 57</t>
  </si>
  <si>
    <t>CJX5UND</t>
  </si>
  <si>
    <t>CONVATEC</t>
  </si>
  <si>
    <t>           BARRERA DE COLOSTOMIA No 70</t>
  </si>
  <si>
    <t>           BLUSA DESECHABLE ADULTO (abierta y con cordon)</t>
  </si>
  <si>
    <t>MAINCO</t>
  </si>
  <si>
    <t>           BLUSA DESECHABLE PEDIATRICO</t>
  </si>
  <si>
    <t>           BOLSA CIERRE HERMETICO 14X10</t>
  </si>
  <si>
    <t>Bolsa</t>
  </si>
  <si>
    <t>           BOLSA CIERRE HERMETICO 14X18</t>
  </si>
  <si>
    <t>           BOLSA CIERRE HERMETICO 18X22</t>
  </si>
  <si>
    <t>           BOLSA CIERRE HERMETICO 23X32</t>
  </si>
  <si>
    <t>           BOLSA CYSTOFLO ADULTO 2000 ML</t>
  </si>
  <si>
    <t>GOTHAPLAST</t>
  </si>
  <si>
    <t>           BOLSA DE COLOSTOMIA No 57</t>
  </si>
  <si>
    <t>CJX10UND</t>
  </si>
  <si>
    <t>           BOLSA DE COLOSTOMIA No 70</t>
  </si>
  <si>
    <t>           BOLSA NUTRICION ENTERAL 1500 ML</t>
  </si>
  <si>
    <t>           BOLSA NUTRICION PARENTERAL 200 ML</t>
  </si>
  <si>
    <t>FRESENIUS</t>
  </si>
  <si>
    <t>           BOLSA NUTRICION PARENTERAL 2000 ML</t>
  </si>
  <si>
    <t>           BOLSA NUTRICION PARENTERAL 500 ML</t>
  </si>
  <si>
    <t>           BOLSA PARA RECOLECCION DE ORINA - PEDIATRICA</t>
  </si>
  <si>
    <t>NUBENCO</t>
  </si>
  <si>
    <t>           BOLSA VACIA EVA FREKA MIX X 250 ML</t>
  </si>
  <si>
    <t>           BURETROL BAXTER</t>
  </si>
  <si>
    <t>BAXTER</t>
  </si>
  <si>
    <t>           CAJA COPROLOGICA</t>
  </si>
  <si>
    <t>NACIONAL</t>
  </si>
  <si>
    <t>           CAMISA UNIVERSAL PARA TROCAR 11</t>
  </si>
  <si>
    <t>           CAMISA UNIVERSAL PARA TROCAR 12</t>
  </si>
  <si>
    <t>           CAMISA UNIVERSAL PARA TROCAR 5</t>
  </si>
  <si>
    <t>           CANESTER DE SUCCION DE 1300 ML LINER</t>
  </si>
  <si>
    <t>           CANULA DE ALTO FLUJO INFANTE RF. EQ-1-C-0032</t>
  </si>
  <si>
    <t>           CANULA DE ALTO FLUJO NEONATAL REF. EQ-1-C-0031</t>
  </si>
  <si>
    <t>           CANULA DE ALTO FLUJO PREMATURO REF. EQ-1-C-0030</t>
  </si>
  <si>
    <t>           CANULA DE GUEDEL No 0</t>
  </si>
  <si>
    <t>           CANULA DE GUEDEL No 1</t>
  </si>
  <si>
    <t>           CANULA DE GUEDEL No 2</t>
  </si>
  <si>
    <t>           CANULA DE GUEDEL No 3</t>
  </si>
  <si>
    <t>           CANULA DE GUEDEL No 4</t>
  </si>
  <si>
    <t>           CANULA DE GUEDEL No 5</t>
  </si>
  <si>
    <t>           CANULA NASAL ADULTO</t>
  </si>
  <si>
    <t>BIOLIFE</t>
  </si>
  <si>
    <t>           CANULA NASAL NEONATAL</t>
  </si>
  <si>
    <t>           CANULA NASAL PEDIATRICA</t>
  </si>
  <si>
    <t>           CANULA TRAQUEOSTOMIA Nº 7.0</t>
  </si>
  <si>
    <t>           CATETER CENTRAL EPICUTANEO CAVA 24G X 30 CM</t>
  </si>
  <si>
    <t xml:space="preserve">VIGON </t>
  </si>
  <si>
    <t>           CATETER COLA DE MARRANO 14FR X 25CM</t>
  </si>
  <si>
    <t>           CATETER UMBILICAL Nº 3.5</t>
  </si>
  <si>
    <t>VIGON</t>
  </si>
  <si>
    <t>           CATETER UMBILICAL Nº 5</t>
  </si>
  <si>
    <t>           CATETER VENOSO G-14 JELCO PLUS REF 7068</t>
  </si>
  <si>
    <t>JELCO PLUS</t>
  </si>
  <si>
    <t>           CATETER VENOSO G-16 JELCO PLUS REF 7061</t>
  </si>
  <si>
    <t>           CATETER VENOSO G-18 BRAUN</t>
  </si>
  <si>
    <t>           CATETER VENOSO G-20 BRAUN</t>
  </si>
  <si>
    <t>           CATETER VENOSO G-22 BRAUN REF: 4251318</t>
  </si>
  <si>
    <t>           CATETER VENOSO G-24 BRAUN</t>
  </si>
  <si>
    <t>           CATGUT CROMADO 1 CT-1 1/2 36.4 MM 925 T</t>
  </si>
  <si>
    <t>CJX24SBS</t>
  </si>
  <si>
    <t>J&amp;J</t>
  </si>
  <si>
    <t>           CATGUT CROMADO 2/0 CT-1 1/2 36.4 MM 923 T</t>
  </si>
  <si>
    <t>           CATGUT CROMADO 3/0 CT1 810</t>
  </si>
  <si>
    <t>           CATGUT CROMADO 4/0 U RB-1 203 T</t>
  </si>
  <si>
    <t>           CATGUT CROMADO 5/0 RB1</t>
  </si>
  <si>
    <t>           CERA PARA HUESOS</t>
  </si>
  <si>
    <t>CJX12SBS</t>
  </si>
  <si>
    <t>           CIRCUITO DESECHABLE PARA CANULA DE ALTO FLUJO REF.EQ-1-C-0024</t>
  </si>
  <si>
    <t>           CORTICAL SCREW TI 1.5 X 6.0 MM CROSS DRIVE</t>
  </si>
  <si>
    <t>           CORTICAL SCREW TI 1.5 X 7.0 MM CROSS DRIVE</t>
  </si>
  <si>
    <t>           CUCHILLA MINORA</t>
  </si>
  <si>
    <t>MINORA</t>
  </si>
  <si>
    <t>           CUELLO ORTOP P/INMOVIL CERV No 2</t>
  </si>
  <si>
    <t>AMBU</t>
  </si>
  <si>
    <t>           CUELLO ORTOP P/INMOVIL CERV No 4</t>
  </si>
  <si>
    <t>           CUELLO ORTOP P/INMOVIL CERV No 6</t>
  </si>
  <si>
    <t>           CUELLO PHILADELPHIA ADULTO RIGIDO T/M</t>
  </si>
  <si>
    <t>           DISPOSITIVOS INTRAUTERINOS</t>
  </si>
  <si>
    <t>PREGNA</t>
  </si>
  <si>
    <t>           ELEMENTOS TRAZA 10 ML AMPOLLA</t>
  </si>
  <si>
    <t>Ampolla</t>
  </si>
  <si>
    <t>           EQUIPO ADMINISTRACION CON BOMBA PEDIATRICA BRAUN</t>
  </si>
  <si>
    <t>           EQUIPO ADMINISTRACION SANGRE</t>
  </si>
  <si>
    <t>CJX48UND</t>
  </si>
  <si>
    <t>FENWALL</t>
  </si>
  <si>
    <t>           EQUIPO EN Y TUR PARA IRRIGACION</t>
  </si>
  <si>
    <t>           EQUIPO KIT VENTURY ADULTO</t>
  </si>
  <si>
    <t>           EQUIPO KIT VENTURY PEDIATRICO</t>
  </si>
  <si>
    <t>           EQUIPO PARA ADMINISTRACION DE PLAQUETAS FENWAL</t>
  </si>
  <si>
    <t>           EQUIPO PARA EXTENSION DE ANESTESIA</t>
  </si>
  <si>
    <t>           EQUIPO VENOCLISIS MACROGOTEO</t>
  </si>
  <si>
    <t>           EQUIPO VENOCLISIS MICROGOTEO</t>
  </si>
  <si>
    <t>           EQUIPO VENOCLISIS NUTRICION PARENTERAL FOTOSENSIBLE</t>
  </si>
  <si>
    <t>           ESPARADRAPO FIXOMULL 15 CM ESLASTICO</t>
  </si>
  <si>
    <t>           ESPARADRAPO MICROPORE 1X10 YDS (3M)</t>
  </si>
  <si>
    <t>CJX12ROLLOS</t>
  </si>
  <si>
    <t>           ESPARADRAPO TIPO HOSPITAL LEUKOPLAST SURTIDO N° 3</t>
  </si>
  <si>
    <t>TARRO X 4 ROLLOS</t>
  </si>
  <si>
    <t>           ESPECULOS DESECHABLES</t>
  </si>
  <si>
    <t>           ESPONJA HEMOSTATICA (SPONGOSTAN)</t>
  </si>
  <si>
    <t>Sobre</t>
  </si>
  <si>
    <t>           ETHILON 2/0 SC26 164T 45 CM AGUJA CORTANTE</t>
  </si>
  <si>
    <t>           ETHILON 3/0 SC-24 163T 3/8</t>
  </si>
  <si>
    <t>           ETHILON 4/0 PS-2 P 1667T</t>
  </si>
  <si>
    <t>           ETHILON 5/0 SC-20 14501T</t>
  </si>
  <si>
    <t>           ETHILON 6/0 SC-16 160T</t>
  </si>
  <si>
    <t>           FAJAS MADRE CANGURO</t>
  </si>
  <si>
    <t>           FILTRO EXHALATORIO DESECHABLE SLE</t>
  </si>
  <si>
    <t>SLE</t>
  </si>
  <si>
    <t>           FILTRO INFUSION GLOBULOS ROJOS DESLEUCOCITADOR</t>
  </si>
  <si>
    <t>           FURACIN 500G POTE</t>
  </si>
  <si>
    <t>Pote</t>
  </si>
  <si>
    <t>AVANPHARMA</t>
  </si>
  <si>
    <t>           GORRO DESECHABLE TIPO ORUGA</t>
  </si>
  <si>
    <t>MEDICAL</t>
  </si>
  <si>
    <t>           GORROS 25-29 CM</t>
  </si>
  <si>
    <t>           GORROS 29-36 CM</t>
  </si>
  <si>
    <t>           GRAPADORA AZ-35W B -BRAUN</t>
  </si>
  <si>
    <t>           GUIA DE INTUBACION ADULTO Nº 10</t>
  </si>
  <si>
    <t>           GUIA DE INTUBACION PEDIATRICA Nº 6</t>
  </si>
  <si>
    <t>           HEMOVAC CIRUDREN - EXOVAC 400 ML REF 1002</t>
  </si>
  <si>
    <t>BIOPLAST</t>
  </si>
  <si>
    <t>           HOJA DE BISTURI No 11</t>
  </si>
  <si>
    <t>PARAMOUNT</t>
  </si>
  <si>
    <t>           HOJA DE BISTURI No 12</t>
  </si>
  <si>
    <t>           HOJA DE BISTURI No 15</t>
  </si>
  <si>
    <t>           HOJA DE BISTURI No 20</t>
  </si>
  <si>
    <t>           HOJA DE BISTURI No 22</t>
  </si>
  <si>
    <t>           HUMIDIFICADOR GLOBAL HEALTHCARE</t>
  </si>
  <si>
    <t>           IBUPROFENO 100MG/5ML SUSPENSION</t>
  </si>
  <si>
    <t>Suspensión</t>
  </si>
  <si>
    <t>           IMPLANTE SUBDERMICO IMPLANON</t>
  </si>
  <si>
    <t>           IMPLANTE SUDERMICO JADELLE</t>
  </si>
  <si>
    <t>           INCENTIVO RESPIRATORIO</t>
  </si>
  <si>
    <t>RSB</t>
  </si>
  <si>
    <t>           INHALO CAMARA ADULTO</t>
  </si>
  <si>
    <t>           INHALO CAMARA PEDIATRICA</t>
  </si>
  <si>
    <t>           J VAC PERA RESERVORIO DE BOMBA REF 2160</t>
  </si>
  <si>
    <t>           JERINGA DE 1 ML MILIMETRICA EN 3 PARTES</t>
  </si>
  <si>
    <t>unidad</t>
  </si>
  <si>
    <t>           JERINGA DE 10 ML</t>
  </si>
  <si>
    <t>DISPOCOL</t>
  </si>
  <si>
    <t>           JERINGA DE 20 ML</t>
  </si>
  <si>
    <t>           JERINGA DE 3 ML</t>
  </si>
  <si>
    <t>           JERINGA DE 5 ML 3 PARTES</t>
  </si>
  <si>
    <t>           JERINGA DE 50 ML</t>
  </si>
  <si>
    <t>MEDICALES</t>
  </si>
  <si>
    <t>           JERINGA DE 60 ML</t>
  </si>
  <si>
    <t>           JERINGA MEDRA KIT -JER 200 ML TLR200 FLS-Q</t>
  </si>
  <si>
    <t>BAYER</t>
  </si>
  <si>
    <t>           JERINGAS DESECHABLES 50 ML PUNTA CATETER</t>
  </si>
  <si>
    <t>           KIT CIRCUITO PARA VENTILADOR</t>
  </si>
  <si>
    <t>kit</t>
  </si>
  <si>
    <t>FISHER&amp;PAYKEL</t>
  </si>
  <si>
    <t>           KIT CITOLOGICO (cepillo placa espátula y espécul</t>
  </si>
  <si>
    <t>           KIT CPAP DE BURBUJA SISTEMA DE SUMINISTR</t>
  </si>
  <si>
    <t>           KIT PARA CRICOTIROSTOMIA ADULTO</t>
  </si>
  <si>
    <t>           KIT PARA CRICOTIROSTOMIA PEDIATRICO</t>
  </si>
  <si>
    <t>           LIGACLIP TITANIUM CLIP ETHICON</t>
  </si>
  <si>
    <t>           LIGADOR MULTIBANDAS MBL-6-I</t>
  </si>
  <si>
    <t>           LLAVE DE TRES VIAS-</t>
  </si>
  <si>
    <t>           MALLA AMS MONARC</t>
  </si>
  <si>
    <t>           MALLA OMYRA MESH</t>
  </si>
  <si>
    <t>           MALLA PROLENE (6X6) MESH 15X15</t>
  </si>
  <si>
    <t>           MALLA PROLENE 15 X15 OPTILENE MESH</t>
  </si>
  <si>
    <t>           MALLA TVT SLING SUB URETRAL TRANSOPTURADORA CORREC</t>
  </si>
  <si>
    <t>           MASCARA PARA CPAP BURBUJA TALLA L</t>
  </si>
  <si>
    <t>           MASCARA PARA CPAP BURBUJA TALLA M</t>
  </si>
  <si>
    <t>           MASCARILLA DESECHABLE CON RESORTE</t>
  </si>
  <si>
    <t>Caja</t>
  </si>
  <si>
    <t>NUBENCO/VITALGROUP</t>
  </si>
  <si>
    <t>           MASCARILLA EN SILICONA Nº 1</t>
  </si>
  <si>
    <t>           MASCARILLA PARA OXIGENO ADULTO</t>
  </si>
  <si>
    <t>PRESICION</t>
  </si>
  <si>
    <t>           MASCARILLA PARA OXIGENO PEDIATRICA</t>
  </si>
  <si>
    <t>           MASCARILLA PARA OXIGENO PEDIATRICO CON RESERVORIO</t>
  </si>
  <si>
    <t>           MICRONEBULIZADOR ADULTO</t>
  </si>
  <si>
    <t>           MICRONEBULIZADOR PEDIATRICO</t>
  </si>
  <si>
    <t>           PAÑAL ADULTO CONTENT GRANDE</t>
  </si>
  <si>
    <t>CONTENT</t>
  </si>
  <si>
    <t>           PAÑAL WINNY ATAPA TRES</t>
  </si>
  <si>
    <t>           PAÑAL WINNY ETAPA DOS</t>
  </si>
  <si>
    <t>           PAÑAL WINNY ETAPA UNO</t>
  </si>
  <si>
    <t>           PAPEL HIGIENICO</t>
  </si>
  <si>
    <t>SUAVE 2H JOYA</t>
  </si>
  <si>
    <t>           PERICAN 18G X 3 ¼ REF. 4512383</t>
  </si>
  <si>
    <t>           PERIFIX 300 MINI SET CON G-18</t>
  </si>
  <si>
    <t>           PINZA COLOSTOMIA</t>
  </si>
  <si>
    <t>           PINZA ENSEAL SUPER JAW REF. NSEALX22L</t>
  </si>
  <si>
    <t>           PRESERVATIVO TULIP</t>
  </si>
  <si>
    <t>TULIP</t>
  </si>
  <si>
    <t>           PROLENE 1 CT1 8425H 75 CM AGUJA REDONDA</t>
  </si>
  <si>
    <t>CJX36SBS</t>
  </si>
  <si>
    <t>           PROLENE 2/0 CT1 8423T 75 CM AGUJA REDONDA</t>
  </si>
  <si>
    <t>           PROLENE 3/0 9522 T CARDIOVASCULAR</t>
  </si>
  <si>
    <t>           PROLENE 3/0 KS 8622H 75 CM AGUJA RECTA CORTANTE</t>
  </si>
  <si>
    <t>           PROLENE 4/0 CARDIOVASCULAR RB-1 9557 T DOBLE AGUJA</t>
  </si>
  <si>
    <t>           PROLENE 4/0 PS2 P8682 45 CM AGUJA CORTANTE</t>
  </si>
  <si>
    <t>           PROLENE 5/0 PS2 P8686T 45 CM AGUJA CORTANTE</t>
  </si>
  <si>
    <t>           PROLENE 6/0 P1 P8697T 45 CM AGUJA CORTANTE</t>
  </si>
  <si>
    <t>           PRONGS NASALES 3520</t>
  </si>
  <si>
    <t>           PRONGS NASALES 4030</t>
  </si>
  <si>
    <t>           PRONGS NASALES 4540</t>
  </si>
  <si>
    <t>           RECETARIOS OFICIALES MEDICAMENTOS DE CONTROL</t>
  </si>
  <si>
    <t>Talonario</t>
  </si>
  <si>
    <t>           RECOLECTOR ORINA FRASCO</t>
  </si>
  <si>
    <t>Frasco</t>
  </si>
  <si>
    <t>           SEDA 0 CT-1 424H</t>
  </si>
  <si>
    <t>           SEDA 1 SH 87 T SIN AGUJA</t>
  </si>
  <si>
    <t>           SEDA 1 SH K835H</t>
  </si>
  <si>
    <t>           SEDA 2/0 HR26</t>
  </si>
  <si>
    <t>           SEDA NEGRA QUIRURGICA 4/0 HR26 26 MM</t>
  </si>
  <si>
    <t>           SENSOR DE FLUJO DESECHABLE VENTILADOR SLE</t>
  </si>
  <si>
    <t>           SET PERFUSOR 20 ML</t>
  </si>
  <si>
    <t>           SISTEMA ACCESO ROSCADO 11 CON OBTUBADOR OPTICO (TROCAR)</t>
  </si>
  <si>
    <t>           SISTEMA ACCESO ROSCADO 12 CON OBTUBADOR OPTICO (TROCAR)</t>
  </si>
  <si>
    <t>           SISTEMA ACCESO ROSCADO 5 CON OBTUBADOR OPTICO (TROCAR)</t>
  </si>
  <si>
    <t>           SISTEMA CERRADO PARA SUCCION TRAQUEAL Nº 5</t>
  </si>
  <si>
    <t>           SISTEMA CERRADO PARA SUCCION TRAQUEAL Nº 6</t>
  </si>
  <si>
    <t>           SISTEMA CERRADO PARA SUCCION TRAQUEAL Nº 8</t>
  </si>
  <si>
    <t>           SONDA ALIMENTACION No 5</t>
  </si>
  <si>
    <t>           SONDA ALIMENTACION No 6</t>
  </si>
  <si>
    <t>           SONDA ALIMENTACION No 7</t>
  </si>
  <si>
    <t>PQTX25UND</t>
  </si>
  <si>
    <t>MEDEX</t>
  </si>
  <si>
    <t>           SONDA ALIMENTACION No 8</t>
  </si>
  <si>
    <t>           SONDA FOLEY No 10</t>
  </si>
  <si>
    <t>CJAX10</t>
  </si>
  <si>
    <t>WELLAND KRAMEL</t>
  </si>
  <si>
    <t>           SONDA FOLEY No 12</t>
  </si>
  <si>
    <t>           SONDA FOLEY No 14</t>
  </si>
  <si>
    <t>           SONDA FOLEY No 16</t>
  </si>
  <si>
    <t>           SONDA FOLEY No 18</t>
  </si>
  <si>
    <t>           SONDA FOLEY No 20</t>
  </si>
  <si>
    <t>           SONDA FOLEY No 22 3 VIAS</t>
  </si>
  <si>
    <t>           SONDA FOLEY No 22</t>
  </si>
  <si>
    <t>           SONDA FOLEY No 8</t>
  </si>
  <si>
    <t>           SONDA NASOGASTRICA No 10</t>
  </si>
  <si>
    <t>SHERLEG</t>
  </si>
  <si>
    <t>           SONDA NASOGASTRICA No 12</t>
  </si>
  <si>
    <t>           SONDA NASOGASTRICA No 14</t>
  </si>
  <si>
    <t>           SONDA NASOGASTRICA No 16</t>
  </si>
  <si>
    <t>           SONDA NASOGASTRICA No 18</t>
  </si>
  <si>
    <t>           SONDA NASOGASTRICA No 20</t>
  </si>
  <si>
    <t>           SONDA NELATON No 10</t>
  </si>
  <si>
    <t>           SONDA NELATON No 12</t>
  </si>
  <si>
    <t>           SONDA NELATON No 14</t>
  </si>
  <si>
    <t>           SONDA NELATON No 16</t>
  </si>
  <si>
    <t>           SONDA NELATON No 18</t>
  </si>
  <si>
    <t>           SONDA NELATON No 4</t>
  </si>
  <si>
    <t>           SONDA NELATON No 5</t>
  </si>
  <si>
    <t>           SONDA NELATON No 6</t>
  </si>
  <si>
    <t>           SONDA NELATON No 8</t>
  </si>
  <si>
    <t>           SPINOCAN No G 20 X 3.1/2</t>
  </si>
  <si>
    <t>           SPINOCAN No G 25 X 3.1/2</t>
  </si>
  <si>
    <t>           SURGICEL 5.1 X 7.6 CM COD. 1953 ETHICON</t>
  </si>
  <si>
    <t>           TEGADERM APOSITO 6X7 CM 1624 W 3M</t>
  </si>
  <si>
    <t>CJAX100</t>
  </si>
  <si>
    <t>           TERMOMETRO ORAL</t>
  </si>
  <si>
    <t>CJAX12</t>
  </si>
  <si>
    <t>GOLDEN CARE</t>
  </si>
  <si>
    <t>           TIJERA ARMONICO FOCUS DE 9 CM</t>
  </si>
  <si>
    <t>           TOALLA MATERNA NOSOTRAS</t>
  </si>
  <si>
    <t>           TORNILLOS SISTEMA 1.7 X 6 MM MONDEAL (MS)</t>
  </si>
  <si>
    <t>           TRAVAD ORAL (ACIDO BENZOICO FOSFATO DE SODIO CITRATO DE SODIO)-</t>
  </si>
  <si>
    <t>frasco</t>
  </si>
  <si>
    <t>           TUBO DE TORAX No 26</t>
  </si>
  <si>
    <t>           TUBO DE TORAX No 28</t>
  </si>
  <si>
    <t>           TUBO DE TORAX No 30</t>
  </si>
  <si>
    <t>           TUBO DE TORAX No 32</t>
  </si>
  <si>
    <t>           TUBO DE TORAX No 34</t>
  </si>
  <si>
    <t>           TUBO DE TORAX No 36</t>
  </si>
  <si>
    <t>           TUBO EN T DEVEAR LATEX Nº 14</t>
  </si>
  <si>
    <t>           TUBO EN T DEVEAR LATEX Nº 16</t>
  </si>
  <si>
    <t>           TUBO ENDOBRONQUIAL Nº 28FR IZQ</t>
  </si>
  <si>
    <t>           TUBO ENDOBRONQUIAL Nº 32FR IZQ</t>
  </si>
  <si>
    <t>           TUBO ENDOBRONQUIAL Nº 35FR IZQ</t>
  </si>
  <si>
    <t>           TUBO ENDOBRONQUIAL Nº 37FR IZQ</t>
  </si>
  <si>
    <t>           TUBO ENDOTRAQUEAL No 2.0 S/B</t>
  </si>
  <si>
    <t>GHC</t>
  </si>
  <si>
    <t>           TUBO ENDOTRAQUEAL No 2.5 S/B</t>
  </si>
  <si>
    <t>           TUBO ENDOTRAQUEAL No 3.0 C/B</t>
  </si>
  <si>
    <t>           TUBO ENDOTRAQUEAL No 3.0 S/B</t>
  </si>
  <si>
    <t>           TUBO ENDOTRAQUEAL No 3.5 C/B</t>
  </si>
  <si>
    <t>           TUBO ENDOTRAQUEAL No 3.5 S/B</t>
  </si>
  <si>
    <t>CAJAX10</t>
  </si>
  <si>
    <t>WELLAND</t>
  </si>
  <si>
    <t>           TUBO ENDOTRAQUEAL No 4.0 C/B</t>
  </si>
  <si>
    <t>           TUBO ENDOTRAQUEAL No 4.0 S/B</t>
  </si>
  <si>
    <t>           TUBO ENDOTRAQUEAL No 4.5 C/B</t>
  </si>
  <si>
    <t>           TUBO ENDOTRAQUEAL No 4.5 S/B</t>
  </si>
  <si>
    <t>           TUBO ENDOTRAQUEAL No 5.0 C/B</t>
  </si>
  <si>
    <t>           TUBO ENDOTRAQUEAL No 5.5 C/B</t>
  </si>
  <si>
    <t>           TUBO ENDOTRAQUEAL No 6.0 C/B</t>
  </si>
  <si>
    <t>           TUBO ENDOTRAQUEAL No 6.5 C/B</t>
  </si>
  <si>
    <t>           TUBO ENDOTRAQUEAL No 7.0 C/B</t>
  </si>
  <si>
    <t>           TUBO ENDOTRAQUEAL No 7.5 C/B</t>
  </si>
  <si>
    <t>           TUBO ENDOTRAQUEAL No 8.0 C/B</t>
  </si>
  <si>
    <t>           TUBO NASAL 70 MM</t>
  </si>
  <si>
    <t>           VENDA DE ALGODON 5X5</t>
  </si>
  <si>
    <t>           VENDA DE YESO 4X5 YDS</t>
  </si>
  <si>
    <t>           VENDA DE YESO 5X5 YDS</t>
  </si>
  <si>
    <t>           VENDA ELASTICA 6X5 YDS</t>
  </si>
  <si>
    <t>           VICRIL 0 CT-1 J3404 3.5 CM</t>
  </si>
  <si>
    <t>           VICRIL 1 CT-1 PLUS 1/2 36.4 MM VCP347</t>
  </si>
  <si>
    <t>           VICRIL 2/0 PLUS (SH) 70 CM VCP317H - GASTROINTESTINAL</t>
  </si>
  <si>
    <t>           VICRIL 2/0 SH-26 AGUJA REDONDA 90 CM CT-1 VCP345H</t>
  </si>
  <si>
    <t>           VICRIL 3/0 SH-1 1/2 22 MM VCP311H</t>
  </si>
  <si>
    <t>           VICRIL 4/0 RB-1 1/2 17MM J304H</t>
  </si>
  <si>
    <t>           VICRIL 5/0 RB-1 VCP303H</t>
  </si>
  <si>
    <t>           VICRIL 6/0 OFT J570 Y/O URO J302 H</t>
  </si>
  <si>
    <t>PRODUCTOS FARMACEUTICOS</t>
  </si>
  <si>
    <t>           ACETAMINOFEN 150 MG JARABE</t>
  </si>
  <si>
    <t>Jarabe</t>
  </si>
  <si>
    <t>           ACETAMINOFEN 500 MG TABLETA</t>
  </si>
  <si>
    <t>Tableta</t>
  </si>
  <si>
    <t>AMERICA</t>
  </si>
  <si>
    <t>           ACETAMINOFEN SOLUCION ORAL 30 ML</t>
  </si>
  <si>
    <t>UNIDAD GOTAS</t>
  </si>
  <si>
    <t>LAPROFF S.A.</t>
  </si>
  <si>
    <t>           ACETATO DE ALUMINIO LOCION 120 M</t>
  </si>
  <si>
    <t>LOCION</t>
  </si>
  <si>
    <t>           ACETATO DE MEDROXIPROGESTERONA DEPO-PROVERA 150 MG AMPOLLA</t>
  </si>
  <si>
    <t>           ACETAZOLAMIDA 250 MG TAB</t>
  </si>
  <si>
    <t>PROCAPS</t>
  </si>
  <si>
    <t>           ACETIL SALICILICO ACIDO 100 MG TABLETA</t>
  </si>
  <si>
    <t>SANOFI</t>
  </si>
  <si>
    <t>           ACETILCISTEINA SOLUCION PARA INHALACION 10 %</t>
  </si>
  <si>
    <t>Liquido para inhalac</t>
  </si>
  <si>
    <t>           ACICLOVIR 100 MG/5 ML SUSPENSION</t>
  </si>
  <si>
    <t>Suspención</t>
  </si>
  <si>
    <t>           ACICLOVIR 200 MG TABLETA</t>
  </si>
  <si>
    <t>           ACICLOVIR 250 MG AMPOLLA</t>
  </si>
  <si>
    <t>PISA</t>
  </si>
  <si>
    <t>           ACICLOVIR 3% UNGUENTO OFTALMICO 4.5 GR</t>
  </si>
  <si>
    <t>Ubguento Oftalmico</t>
  </si>
  <si>
    <t>           ACICLOVIR 5% 15 GR UNGUENTO TOPICO</t>
  </si>
  <si>
    <t>Ubguento Topico</t>
  </si>
  <si>
    <t>           ACIDO AMINOACETICO 1.5 MG 3000 ML</t>
  </si>
  <si>
    <t>PROCLINICOS</t>
  </si>
  <si>
    <t>           ACIDO ASCORBICO 500 MG AMP</t>
  </si>
  <si>
    <t>RYAN</t>
  </si>
  <si>
    <t>           ACIDO ASCORBICO 500 MG TABLETA</t>
  </si>
  <si>
    <t>           ACIDO BENZOICO FOSFATO DE SODIO CITRATO DE SODIO (ENEMA TRAVAD  RECTAL 133ML)</t>
  </si>
  <si>
    <t>Suspension inyectabl</t>
  </si>
  <si>
    <t>           ACIDO FOLICO 1 MG TABLETA</t>
  </si>
  <si>
    <t>ECAR</t>
  </si>
  <si>
    <t>           ACIDO FUSIDICO UNGUENTO OFTALMICO (FUCITHALMIC) TUBO 5 GR</t>
  </si>
  <si>
    <t>           ACIDO FUSIDICO UNGUENTO TOPICO</t>
  </si>
  <si>
    <t>GENFAR</t>
  </si>
  <si>
    <t>           ACIDO MICOFENALICOX 500MG (MICOFENOLATO) TAB</t>
  </si>
  <si>
    <t>           ACIDO NALIDIXICO 250MG/5ML SUSPENSION X 120ML (WINTOMYLON)</t>
  </si>
  <si>
    <t>           ACIDO TRANEXAMICO 500 MG TABLETA</t>
  </si>
  <si>
    <t>           ACIDO TRANEXAMICO 500 MG/5 ML AMPOLLA</t>
  </si>
  <si>
    <t>AMPOLLA</t>
  </si>
  <si>
    <t>ROPSHON</t>
  </si>
  <si>
    <t>           ACIDO URSODESOXICOLICO x 300MG</t>
  </si>
  <si>
    <t>           ACIDO VALPROICO 250 MG CAPSULA</t>
  </si>
  <si>
    <t>Capsula</t>
  </si>
  <si>
    <t>ABBOTT</t>
  </si>
  <si>
    <t>           ACIDO VALPROICO 250 MGR/5 ML JARABE</t>
  </si>
  <si>
    <t>           ACIDO VALPROICO 500 MG/5ML AMPOLLA</t>
  </si>
  <si>
    <t>           ACIDOS GRASOS 20% 100ML</t>
  </si>
  <si>
    <t>Inyectable</t>
  </si>
  <si>
    <t>           ACIDOS GRASOS 20% FRASCO 250 ML</t>
  </si>
  <si>
    <t>           ADENOSINA 6 MG 2 ML AMPOLLA</t>
  </si>
  <si>
    <t>           ADRENALINA 1 MG/1 ML AMPOLLA</t>
  </si>
  <si>
    <t>           AGUA DESTILADA 500 ML BOLSA</t>
  </si>
  <si>
    <t>           AGUA ESTERIL 10 ML AMPOLLA</t>
  </si>
  <si>
    <t>           AGUA OXIGENADA FRASCO 120 ML</t>
  </si>
  <si>
    <t>OSA</t>
  </si>
  <si>
    <t>           AGUJA ESTERIL PARA INSULINA PEN 0.3 X 8 MM</t>
  </si>
  <si>
    <t>NOVO</t>
  </si>
  <si>
    <t>           AGUJA PARA BLOQUEO 22 G X 1 3/8 (STIMUPLEX)</t>
  </si>
  <si>
    <t>           AGUJA PARA BLOQUEO 22 G X 2 (STIMUPLEX)</t>
  </si>
  <si>
    <t>           AGUJA PARA BLOQUEO 22 G X 4 (STIMUPLEX)</t>
  </si>
  <si>
    <t>           ALBENDAZOL 200 MG TABLETA</t>
  </si>
  <si>
    <t>           ALBENDAZOL 400MG/20ML SUSPENSIÓN</t>
  </si>
  <si>
    <t>LAPROFF</t>
  </si>
  <si>
    <t>           ALBUMINA HUMANA NORMAL 20 %</t>
  </si>
  <si>
    <t>           ALFA - TOCOFEROL GRAGEAS (VITAMINA E 400UI )</t>
  </si>
  <si>
    <t>GRAGEAS</t>
  </si>
  <si>
    <t>           ALFAMETILDOPA 250 MG TABLETA</t>
  </si>
  <si>
    <t>TABLETAS</t>
  </si>
  <si>
    <t>MEPHIS</t>
  </si>
  <si>
    <t>           ALGINATO DE SODIO SUSPENSION</t>
  </si>
  <si>
    <t>Suspension</t>
  </si>
  <si>
    <t>           ALOPURINOL 300 MG TAB</t>
  </si>
  <si>
    <t>           ALTEPLASE (ACTIVADOR TISULAR DEL PLASMINOGENO HUMANO RECOMBINANTE) 50 MG (POLVO PARA SOLUCION INYECTABLE)</t>
  </si>
  <si>
    <t>Polvo para reconstruir</t>
  </si>
  <si>
    <t>           AMIKACINA 100 MG/2 ML AMPOLLA</t>
  </si>
  <si>
    <t>VITALIS</t>
  </si>
  <si>
    <t>           AMIKACINA 500 MG 2 ML AMPOLLA</t>
  </si>
  <si>
    <t>           AMINOACIDOS CRISTALINOS 10% FRASCO 500 ML</t>
  </si>
  <si>
    <t>           AMINOACIDOS ESENCIALES CON O SIN ELECTROLITOS 100 ML</t>
  </si>
  <si>
    <t>           AMINOACIDOS ESENCIALES CON O SIN ELECTROLITOS 250 ML</t>
  </si>
  <si>
    <t>           AMINOACIDOS ESENCIALES CON O SIN ELECTROLITOS 500 ML</t>
  </si>
  <si>
    <t>           AMINOFILINA 240 MG 10 ML AMP</t>
  </si>
  <si>
    <t>           AMIODARONA 150 MG AMPOLLA</t>
  </si>
  <si>
    <t>           AMIODARONA 200 MG TABLETA</t>
  </si>
  <si>
    <t>TABLETA</t>
  </si>
  <si>
    <t>           AMITRIPTILINA 25 MG TABLETA</t>
  </si>
  <si>
    <t>           AMLODIPINO 5 MG TABLETA</t>
  </si>
  <si>
    <t>           AMNISURE TEST RPM </t>
  </si>
  <si>
    <t>           AMOXICILINA 250 MG SUSPENSION</t>
  </si>
  <si>
    <t>SUSPENSION</t>
  </si>
  <si>
    <t>LASANTE</t>
  </si>
  <si>
    <t>           AMOXICILINA 500 MG CAPSULA</t>
  </si>
  <si>
    <t>CAPSULAS</t>
  </si>
  <si>
    <t>           AMPICILINA + SULBACTAM 1.5 GR AMPOLLA</t>
  </si>
  <si>
    <t>BIOSANO</t>
  </si>
  <si>
    <t>           AMPICILINA 1 GR AMPOLLA</t>
  </si>
  <si>
    <t>PLEGADIZAX10VIALES</t>
  </si>
  <si>
    <t>FARMALOGICA</t>
  </si>
  <si>
    <t>           AMPICILINA 500 AMPOLLA</t>
  </si>
  <si>
    <t>           AMPICILINA 500 MG CAPSULA</t>
  </si>
  <si>
    <t>           ANFOTERICINA B 50 MG (FUNGIZONE)</t>
  </si>
  <si>
    <t>           AQUA SEAL (SISTEMA DRENAJE TORACICO) ARGYLLE 2300</t>
  </si>
  <si>
    <t>           ATORVASTATINA 20 MG TABLETA</t>
  </si>
  <si>
    <t>           ATROPINA 1 % (ISOPTO ATROPINA)</t>
  </si>
  <si>
    <t>           ATROPINA 1 MG AMPOLLA</t>
  </si>
  <si>
    <t>FARMIONI</t>
  </si>
  <si>
    <t>           AZITROMICINA 200 MG/5ML SUSPENSION 15ML</t>
  </si>
  <si>
    <t>           AZITROMICINA 500 MG TABLETA</t>
  </si>
  <si>
    <t>BIOQUIFAR</t>
  </si>
  <si>
    <t>           BECLOMETASONA 250 MCG INHALADOR BUCAL</t>
  </si>
  <si>
    <t>INHALADOR</t>
  </si>
  <si>
    <t>CHALVER</t>
  </si>
  <si>
    <t>           BECLOMETASONA 50 MCG INHALADOR NASAL</t>
  </si>
  <si>
    <t>BIOTOSCANA</t>
  </si>
  <si>
    <t>           BECLOMETASONA 50 MG INHALADOR BUCAL</t>
  </si>
  <si>
    <t>Inhalador Bucal</t>
  </si>
  <si>
    <t>           BENOXINATO 0.4% GOTAS OFTALMICAS OQ-SEINA</t>
  </si>
  <si>
    <t>OFTALMOQUIMICAS</t>
  </si>
  <si>
    <t>           BENZOATO DE BENCILO LOCION FCO</t>
  </si>
  <si>
    <t>           BESILATO DE CISATRACURIO 10 MG/5 ML AMPOLLA</t>
  </si>
  <si>
    <t>CJX5VIALES</t>
  </si>
  <si>
    <t>GLAXO</t>
  </si>
  <si>
    <t>           BETA METILDIGOXINA 0.1 MG TABLETA</t>
  </si>
  <si>
    <t>CJX20TAB</t>
  </si>
  <si>
    <t>ROCHE</t>
  </si>
  <si>
    <t>           BETA METILDIGOXINA 0.2 MG 2 ML AMPOLLA</t>
  </si>
  <si>
    <t>CJX5AMP</t>
  </si>
  <si>
    <t>           BETA METILDIGOXINA 0.6 MG GOTAS 10 ML</t>
  </si>
  <si>
    <t>           BETAMETASONA + CLOTRIMAZOL + GENTAMICINA CREMA 20G (TRIDERM)</t>
  </si>
  <si>
    <t>Crema</t>
  </si>
  <si>
    <t>           BETAMETASONA 0.05% CREMA</t>
  </si>
  <si>
    <t>LAFRANCOL</t>
  </si>
  <si>
    <t>           BETAMETASONA 4 MG AMPOLLA</t>
  </si>
  <si>
    <t>           BICARBONATO DE SODIO 10 MEQ 10 ML AMPOLLA</t>
  </si>
  <si>
    <t>           BISACODILO 5 MG TABLETA</t>
  </si>
  <si>
    <t>HUMAX</t>
  </si>
  <si>
    <t>           BRIMONIDINA 2MG DORSOLAMIDA 20 MG MALEATO DE TIMOLOL 5 MG</t>
  </si>
  <si>
    <t>           BROMOCRIPTINA 2.5 MG TABLETA</t>
  </si>
  <si>
    <t>           BROMURO DE IPRATROPIO SOL. PARA INH</t>
  </si>
  <si>
    <t>           BROMURO DE IPRATROPIO+FENOTEROL BROMHIDRATO 0.25+0.5 MG/ML (LIQUIDO PARA NEBULIZAR FCO X 20ML) - BERODUAL</t>
  </si>
  <si>
    <t>BOEHRINGER</t>
  </si>
  <si>
    <t>           BROMURO DE PANCURONIO 4 MG/2 ML AMPOLLA</t>
  </si>
  <si>
    <t>           BROMURO DE ROCURONIO 50 MG 5 ML</t>
  </si>
  <si>
    <t>           BUDESONIDE 0.5% SOL NEBUL PULMICORT</t>
  </si>
  <si>
    <t>AZTRAZENECA</t>
  </si>
  <si>
    <t>           BUPIVACAINA CON EPINEFRINA 0.5% AMPOLLA</t>
  </si>
  <si>
    <t>           BUPIVACAINA PESADA 0.5 AMPOLLA</t>
  </si>
  <si>
    <t xml:space="preserve">ROPSHON </t>
  </si>
  <si>
    <t>           BUPIVACAINA PESADA 0.75 AMPOLLA</t>
  </si>
  <si>
    <t>           BUPIVACAINA SIN EPINEFRINA 0.5% AMPOLLA</t>
  </si>
  <si>
    <t>           BUPRENORFINA 20MG 25CM PARCHES</t>
  </si>
  <si>
    <t>Parches</t>
  </si>
  <si>
    <t>           CAFEINA SOLUCION ORAL ESTERIL AL 2.0%</t>
  </si>
  <si>
    <t>           CALCITRIOL 0.25 MCG TABLETA</t>
  </si>
  <si>
    <t>           CAPTOPRIL 25 MG TABLETA</t>
  </si>
  <si>
    <t>BUSSIE</t>
  </si>
  <si>
    <t>           CARBAMAZEPINA 200 MG TABLETA</t>
  </si>
  <si>
    <t>           CARBETOCIN 100 MG AMPOLLA</t>
  </si>
  <si>
    <t>           CARBON ACTIVADO</t>
  </si>
  <si>
    <t>           CARBONATO DE CALCIO 600 MG TABLETA</t>
  </si>
  <si>
    <t>           CARVEDILOL 12.5 MG TABLETA</t>
  </si>
  <si>
    <t>           CARVEDILOL 6.25 MG TABLETA</t>
  </si>
  <si>
    <t>NOVARTIS</t>
  </si>
  <si>
    <t>           CEFALEXINA 250 MG/60 ML SUSPENSION</t>
  </si>
  <si>
    <t>           CEFALEXINA 500 MG TABLETA</t>
  </si>
  <si>
    <t>CAPSULA</t>
  </si>
  <si>
    <t>           CEFALOTINA 1 GR AMPOLLA</t>
  </si>
  <si>
    <t>LILLY SALUS</t>
  </si>
  <si>
    <t>           CEFAZOLINA 1 GR AMPOLLA</t>
  </si>
  <si>
    <t>           CEFEPIME 1 GR AMP</t>
  </si>
  <si>
    <t>           CEFOTAXIME 1 GR AMPOLLA</t>
  </si>
  <si>
    <t>           CEFTAZIDIMA 1GR</t>
  </si>
  <si>
    <t>           CEFTRIAXONA 1 GR AMPOLLA</t>
  </si>
  <si>
    <t>           CERTOFIX TRIO V720 - REF 4163214</t>
  </si>
  <si>
    <t>           CICLOPENTOLATO 1% 15 ML GOTAS OFTALMICAS</t>
  </si>
  <si>
    <t>           CILOSTAZOL 50 MG TABLETA</t>
  </si>
  <si>
    <t>           CIPROFLOXACINA 3 MG SOLUCION OFTALMICA</t>
  </si>
  <si>
    <t>Gotas</t>
  </si>
  <si>
    <t>           CIPROFLOXACINA 500 MG TABLETA</t>
  </si>
  <si>
    <t>BCN MEDICAL</t>
  </si>
  <si>
    <t>           CIPROFLOXACINA CLORHIDRATO 100 MG/10 ML AMPOLLA</t>
  </si>
  <si>
    <t>           CITICOLINA 500 MG/4 ML (SOMAZINA) AMPOLLA</t>
  </si>
  <si>
    <t>FERRER</t>
  </si>
  <si>
    <t>           CITRATO DE CAFEINA 20MG/ML</t>
  </si>
  <si>
    <t>CJX10AMP</t>
  </si>
  <si>
    <t>AMAREY</t>
  </si>
  <si>
    <t>           CLARITROMICINA 500 MG AMPOLLA</t>
  </si>
  <si>
    <t>           CLEMASTINA 2MG/2ML</t>
  </si>
  <si>
    <t>AMpolla</t>
  </si>
  <si>
    <t>           CLINDAMICINA 300 MG CAPSULA</t>
  </si>
  <si>
    <t>           CLINDAMICINA 600 MG AMPOLLA</t>
  </si>
  <si>
    <t>           CLONAZEPAM 0.5 MG TABLETA</t>
  </si>
  <si>
    <t>           CLONAZEPAM 2.5 MG 20 ML SOLUCION ORAL</t>
  </si>
  <si>
    <t>Solucion Oral</t>
  </si>
  <si>
    <t>           CLONIDINA 0.150 MG TABLETA</t>
  </si>
  <si>
    <t>           CLOPIDOGREL 75 MG TABLETA</t>
  </si>
  <si>
    <t>           CLORHIDRATO DE KETAMINA 500 MG AMP</t>
  </si>
  <si>
    <t>           CLOROQUINA 150 MG TABLETA</t>
  </si>
  <si>
    <t>           CLORURO DE POTASIO 10ML AMP 2MEQ/ML</t>
  </si>
  <si>
    <t>           CLORURO DE SODIO 10ML AMP 2MEQ/ML</t>
  </si>
  <si>
    <t>           CLOTRIMAZOL 1% 40 GR CREMA TUBO</t>
  </si>
  <si>
    <t>           CLOTRIMAZOL CREMA VAGINAL 1% TUBO</t>
  </si>
  <si>
    <t>COASFARMA</t>
  </si>
  <si>
    <t>           CLOTRIMAZOL OVULO VAGINAL 100 MG</t>
  </si>
  <si>
    <t>OVULO</t>
  </si>
  <si>
    <t>ANGLOPHARMA</t>
  </si>
  <si>
    <t>           COLCHICINA 0.5 MG TABLETA</t>
  </si>
  <si>
    <t>           COLESTIRAMINA POLVO SOBRE 4 GR</t>
  </si>
  <si>
    <t>Polvo</t>
  </si>
  <si>
    <t>           COMBIVENT 2.5ML / (VIALES MONIDOSIS BROMURO IPRATOPIO)</t>
  </si>
  <si>
    <t>           COMPLEJO B 10 ML FRASCO</t>
  </si>
  <si>
    <t>           COMPLEJO B JARABE 120 ML</t>
  </si>
  <si>
    <t>           CROMOGLICATO DE SODIO 2% SOLUCION OFTALMICA</t>
  </si>
  <si>
    <t>           CROMOGLICATO DE SODIO 4% SOLUCION OFTALMICA</t>
  </si>
  <si>
    <t>           DEXAMETASONA + POLIMIXINA + NEOMICINA 5G UNGUENTO OFTÁLMICO</t>
  </si>
  <si>
    <t>Ungüento Oftalmico</t>
  </si>
  <si>
    <t>WASSER</t>
  </si>
  <si>
    <t>           DEXAMETASONA 4 MG/1ML AMPOLLA</t>
  </si>
  <si>
    <t>           DEXAMETASONA 8 MG/2 MG AMPOLLA</t>
  </si>
  <si>
    <t>           DEXTROSA AL 10% AGUA DESTILADA 500 ML</t>
  </si>
  <si>
    <t>           DEXTROSA AL 5% AGUA D. 500 ML</t>
  </si>
  <si>
    <t>CAJA X 36</t>
  </si>
  <si>
    <t>           DEXTROSA AL 5% SOLUCION SALINA 500 ML</t>
  </si>
  <si>
    <t>           DEXTROSA AL 50% AGUA D. 500 ML</t>
  </si>
  <si>
    <t>           DIATRIZOATO DE MEGLUBINA 76% X 50 ML</t>
  </si>
  <si>
    <t>           DICLOFENACO 50 MG TABLETA</t>
  </si>
  <si>
    <t>           DICLOFENACO 75 MG AMPOLLA</t>
  </si>
  <si>
    <t>           DICLOXACILINA 250 MG/5ML SUSPENSION</t>
  </si>
  <si>
    <t>           DICLOXACILINA 500 MG CAPSULA</t>
  </si>
  <si>
    <t>           DIFENHIDRAMINA 50 MG CAPSULA</t>
  </si>
  <si>
    <t>OPHALAC</t>
  </si>
  <si>
    <t>           DIMENHIDRINATO 50 MG TABLETA</t>
  </si>
  <si>
    <t>LABINCO</t>
  </si>
  <si>
    <t>           DINITRATO DE ISOSORB 10 MG TAB SUBLINGUAL</t>
  </si>
  <si>
    <t>           DINITRATO DE ISOSORB 5 MG TABLETA SUBLINGUAL</t>
  </si>
  <si>
    <t>           DIOSMINA 450MG + HESPERIDINA 50MG COMPRIMIDOS RECUBIERTOS</t>
  </si>
  <si>
    <t>           DIPIRONA 2 GR AMPOLLA</t>
  </si>
  <si>
    <t>           DOBUTAMINA 250 MGS. AMPOLLAS</t>
  </si>
  <si>
    <t>           DOPAMINA CLORHIDRATO SOLUCION INYECTABLE 200MG/5ML</t>
  </si>
  <si>
    <t>           DOXICICLINA 100 MG CAPSULA</t>
  </si>
  <si>
    <t>           DYLAFEN 10% (FENILEFRINA CLORHIDRATO 10%) FRASCO GOTEO 5ML</t>
  </si>
  <si>
    <t>           EFAVIRENZ 600 MG TABLETA</t>
  </si>
  <si>
    <t>           ENALAPRIL 20 MG TABLETA</t>
  </si>
  <si>
    <t>           ENALAPRIL 5 MG TABLETA</t>
  </si>
  <si>
    <t>           EPTAVIS NIN POLVO (S. SALIVARIUS SUBS. THERMOPHILUS BIFIDOBATTERIA LACT. ACIDOPHILUS LACT. PLANTARUM LACT. CASEI LACT. DELBRUECKII SUBSSTREPTOCOCCUS FAECIUM)-IM15180201192 </t>
  </si>
  <si>
    <t>SOBRE</t>
  </si>
  <si>
    <t>           ERGOTAMINA + CAFEINA 1 MG + 100 MG TABLETA</t>
  </si>
  <si>
    <t>           ERITROMICINA 250 MG/5 ML SUSPENSION</t>
  </si>
  <si>
    <t>           ERITROMICINA 500 MG TABLETA</t>
  </si>
  <si>
    <t>           ERITROPOYETINA 2000 UN AMPOLLA</t>
  </si>
  <si>
    <t>           ERTAPENEM 1 GRAMO AMPOLA</t>
  </si>
  <si>
    <t>           ESPIRONOLACTONA 25 MG TABLETA</t>
  </si>
  <si>
    <t>           ETILEFRINA 10 MG/1 ML AMPOLLA</t>
  </si>
  <si>
    <t>CJX3AMP</t>
  </si>
  <si>
    <t>           FENILEFRINA 2.5% GOTAS OFTALMICAS (OQ-DILAT)</t>
  </si>
  <si>
    <t>           FENIRAMINA MALEATO 3,0 MG, NAFAZOLINA CLORHIDRATO SOLUCION OFTALMICA (OQ-FRESH)</t>
  </si>
  <si>
    <t>           FENITOINA SODICA 100 MG TABLETA</t>
  </si>
  <si>
    <t>QUIRUPOS LTDA</t>
  </si>
  <si>
    <t>           FENITOINA SODICA 250 MG/5 ML AMPOLLA</t>
  </si>
  <si>
    <t>CARLON</t>
  </si>
  <si>
    <t>           FENOBARBITAL 100 MG TABLETA</t>
  </si>
  <si>
    <t>           FENOBARBITAL 200 MG AMPOLLA</t>
  </si>
  <si>
    <t>           FENOBARBITAL 40 MG AMPOLLA</t>
  </si>
  <si>
    <t>           FENOBARBITAL ELIXIR FRASCO</t>
  </si>
  <si>
    <t>           FENTANILO CITRATO 0.5 MG AMPOLLA</t>
  </si>
  <si>
    <t>           FLUCONAZOL 200 MG CAPSULA</t>
  </si>
  <si>
    <t>NOVAMED</t>
  </si>
  <si>
    <t>           FLUCONAZOL 200 MG/100 ML AMPOLLA</t>
  </si>
  <si>
    <t>           FLUDROCORTISONA 0.10 MG (ASTONIN H) TABLETA</t>
  </si>
  <si>
    <t>MERCK S.A.</t>
  </si>
  <si>
    <t>           FLUNARIZINA 10 MG TAB</t>
  </si>
  <si>
    <t>           FLUOXETINA 20 MG TABLETA</t>
  </si>
  <si>
    <t>           FORMULA ALIMENTICIA CON FIBRA Y FRUCTOSA 237ML (GLUCERNA)</t>
  </si>
  <si>
    <t>LATA</t>
  </si>
  <si>
    <t>           FORMULA ALIMENTICIA ESPECIALIZADA PARA ENFERMEDADES PULMONARES (PULMOCARE) 237 ML</t>
  </si>
  <si>
    <t>           FORMULA COMPLETA Y BALANCEADA A BASE DE PEPTIDOS (PEPTAMEN) 8 ONZAS LATA</t>
  </si>
  <si>
    <t>           FORMULA COMPLETA Y BALANCEADA A BASE DE PEPTIDOS (PEPTAMEN) JUNIOR 8 ONZAS LATA</t>
  </si>
  <si>
    <t>           FORMULA COMPLETA Y BALANCEADA CON FIBRA (SUSPENSION ORAL LATA X 8 ONZAS ENSURE)</t>
  </si>
  <si>
    <t>           FORMULA ESPECIALIZADA CON FIBRA PARA PACIENTE CON INTOLERANCIA A LA GLUCOSA (SOLUCION ORAL 8OZ) - ENTEREX DIABETIC</t>
  </si>
  <si>
    <t>BJX24LTAS</t>
  </si>
  <si>
    <t>           FORMULA LACTEA INFANTIL (LECHE SIMILAC)</t>
  </si>
  <si>
    <t>fRASCO</t>
  </si>
  <si>
    <t>           FORMULA LACTEA PREMATUROS LIQUIDA (LECHE SIMILAC)</t>
  </si>
  <si>
    <t>           FORMULA NUTRICIONAL PARA DIABETICOS LATA POR 237 ML (ENTEREX DIABETIC)</t>
  </si>
  <si>
    <t>           FÓRMULA OLIGOMÉRICA BAJA EN GRASA ENRIQUECIDA CON GLUTAMINA (ALITRAQ) POLVO PARA SUSPENSIÓN</t>
  </si>
  <si>
    <t>           FORMULA OLIGOMERICA CON INMUNO MODULARES Y ARGININA(SOLU ORAL 8 OZ)PERATIVE</t>
  </si>
  <si>
    <t>           FRACCION PROTEICA DEL PLASMA HUMANO</t>
  </si>
  <si>
    <t>           FUROSEMIDA 20 MG AMPOLLA</t>
  </si>
  <si>
    <t>           FUROSEMIDA 40 MG TABLETA</t>
  </si>
  <si>
    <t>           GANCICLOVIR 500 MG POLVO LIOFILIZADO PARA INYECTABLE</t>
  </si>
  <si>
    <t>           GEMFIBROZILO 600 MG TABLETA</t>
  </si>
  <si>
    <t>           GENTAMICINA 0.1% 40G CREMA TOPICA</t>
  </si>
  <si>
    <t>crema</t>
  </si>
  <si>
    <t>           GENTAMICINA 0.3 % UNGUENTO OFTALMICO</t>
  </si>
  <si>
    <t>MK</t>
  </si>
  <si>
    <t>           GENTAMICINA 0.3 POR CIENTO GOTAS OFTALMICAS</t>
  </si>
  <si>
    <t>           GENTAMICINA 20 MG AMPOLLA</t>
  </si>
  <si>
    <t>           GENTAMICINA 40 MG AMPOLLA</t>
  </si>
  <si>
    <t>           GENTAMICINA 80 MG AMPOLLA</t>
  </si>
  <si>
    <t xml:space="preserve">           GLIBENCLAMIDA 5 mgs </t>
  </si>
  <si>
    <t>ALBPHARMA</t>
  </si>
  <si>
    <t>           GLUCONATO DE CALCIO 10% AMPOLLA</t>
  </si>
  <si>
    <t>           GLUCONATO DE POTASIO ELIXIR ION-K FRASCO 180 ML</t>
  </si>
  <si>
    <t>ANGLOPHASRMA</t>
  </si>
  <si>
    <t>      DEXAMETASONA + POLIMIXINA + NEOMICINA 5 ML</t>
  </si>
  <si>
    <t>           HALOPERIDOL 2 MG/20 ML GOTAS</t>
  </si>
  <si>
    <t>           HALOPERIDOL 5 MG/1 ML AMPOLLA</t>
  </si>
  <si>
    <t>           HEMOSTATICO FCO (SULFATO FERRICO 15.5%)</t>
  </si>
  <si>
    <t>           HEPARINA BAJO PESO MOLECULAR 40MG (ENOXAPARINA)</t>
  </si>
  <si>
    <t>           HEPARINA BAJO PESO MOLECULAR 60 MG (ENOXAPARINA)</t>
  </si>
  <si>
    <t>           HEPARINA SODICA 5.000 UI/ML AMPOLLA</t>
  </si>
  <si>
    <t>           HIDROCLOROTIAZIDA 25 MG TABLETA</t>
  </si>
  <si>
    <t>           HIDROCORTISONA 1% CREMA</t>
  </si>
  <si>
    <t>           HIDROCORTISONA 100 MG AMPOLLA</t>
  </si>
  <si>
    <t>           HIDROXICINA 0.25% 120 ML JBE</t>
  </si>
  <si>
    <t>           HIDROXICINA 100 MG/2 ML AMPOLLA</t>
  </si>
  <si>
    <t>           HIDROXICINA 25 MG TABLETA</t>
  </si>
  <si>
    <t>           HIOSCINA 20 MG/ML AMPOLLA</t>
  </si>
  <si>
    <t>           IBUPROFENO 400 MG TABLETA</t>
  </si>
  <si>
    <t>           IBUPROFENO SOLUCIÓN INYECTABLE 10MG/ML ILIDAP 2ML</t>
  </si>
  <si>
    <t>           IBUPROFENO SOLUCIÓN INYECTABLE 5MG/ML PEDEA 2ML</t>
  </si>
  <si>
    <t>ORPHA-PEDEA</t>
  </si>
  <si>
    <t>           IMIPENEM + CILASTATINA</t>
  </si>
  <si>
    <t>ampolla</t>
  </si>
  <si>
    <t>           INMUNOGLOBULINA ANTI D 300MG IMMUNORHO</t>
  </si>
  <si>
    <t>KEDRION</t>
  </si>
  <si>
    <t>           INMUNOGLOBULINA ANTI-D 250 MCG 2 ML AMPOLLA</t>
  </si>
  <si>
    <t>           INMUNOGLOBULINA ANTIHEPATITIS B 100UI AMPOLLA</t>
  </si>
  <si>
    <t>           INSULINA ASPARTATO 3 ML</t>
  </si>
  <si>
    <t>NOVO-NORDISK</t>
  </si>
  <si>
    <t>           INSULINA DETEMIR 100 U.I./ML</t>
  </si>
  <si>
    <t>           INSULINA GLARGINA (LANTUS) 100 UI/ML</t>
  </si>
  <si>
    <t>           INSULINA GLARGINA (LANTUS) LAPICERO 100UI/ML</t>
  </si>
  <si>
    <t>           INSULINA N (HUMULIN) 100 UI 10 ML FCO AMP</t>
  </si>
  <si>
    <t>ELI LILLY</t>
  </si>
  <si>
    <t>           INSULINA R (HUMULIN) 100 UI 10 ML FCO AMP</t>
  </si>
  <si>
    <t>           IOPROMIDA 300 X 50 ML FRASCO</t>
  </si>
  <si>
    <t>AMPOLLAS</t>
  </si>
  <si>
    <t>           IRUXOL SIMPLEX 80 U/100 40 GR</t>
  </si>
  <si>
    <t>Tubo</t>
  </si>
  <si>
    <t>           ISOFLURANO 100% 100 ML ABBOTT</t>
  </si>
  <si>
    <t>CJX1FCOX120ml</t>
  </si>
  <si>
    <t>ABBVIE</t>
  </si>
  <si>
    <t>           IVERMECTINA GOTAS 0.6%</t>
  </si>
  <si>
    <t>           KETOCONAZOL 200 MG TABLETA</t>
  </si>
  <si>
    <t>           KIDCAL 300/100 MG SOLUCION ORAL (CARBONATO DE CALCIO VITAMINA D3ZINC)</t>
  </si>
  <si>
    <t>FARMA DE COLOMBIA</t>
  </si>
  <si>
    <t>           LABETALOL 100 MG AMPOLLA</t>
  </si>
  <si>
    <t>ADS PHARMA</t>
  </si>
  <si>
    <t>           LACTULOSA 9G SOBRE X 15 ML</t>
  </si>
  <si>
    <t>           LAGRIMAS ARTIFICIALES GOTAS OFTALMICAS</t>
  </si>
  <si>
    <t>           LAMIVUDINA 10 MG 240 ML SOL. ORAL</t>
  </si>
  <si>
    <t>           LAMIVUDINA 150 MG + ZIDOVUDINA 300 MG TABLETA</t>
  </si>
  <si>
    <t>           LEFLUNOMIDA 20MG TABLETAS</t>
  </si>
  <si>
    <t>           LEVETIRACETAM 500MG TABLETA</t>
  </si>
  <si>
    <t>VITALCHEM</t>
  </si>
  <si>
    <t>           LEVODOPA 250 MG + CARBIDOPA 25 MG</t>
  </si>
  <si>
    <t>           LEVOFLOXACINO 500 MG TABLETA</t>
  </si>
  <si>
    <t>           LEVOMEPROMAZINA 4 MG/ML SOLUCION ORAL</t>
  </si>
  <si>
    <t>           LEVONOGESTREL 0.03MG (MICROLUT) GRAGEAS</t>
  </si>
  <si>
    <t>Grageas</t>
  </si>
  <si>
    <t>           LEVONORGESTREL 0.75 MG TABLETA</t>
  </si>
  <si>
    <t>           LEVOTIROXINA 100 MG TABLETA</t>
  </si>
  <si>
    <t>           LEVOTIROXINA 50 MCG TABLETA</t>
  </si>
  <si>
    <t>           LIDOCAINA 2% JALEA TUBO 30 ML</t>
  </si>
  <si>
    <t>           LIDOCAINA 80 GR 83 ML SPRAY</t>
  </si>
  <si>
    <t>           LIDOCAINA CON EPINEFRINA 2% 50 ML AMPOLLA</t>
  </si>
  <si>
    <t>           LIDOCAINA SIN EPINEFRINA 2% FRASCO 50 ML</t>
  </si>
  <si>
    <t>           LINEZOLID 2 MG/ML SOLUCION INYECTABLE FRASCO POR 300ML</t>
  </si>
  <si>
    <t>           LOPERAMIDA 2 MG TABLETA</t>
  </si>
  <si>
    <t>           LOPINAVIR 200 MG RITONAVIR 50 MG TABLETA (KALETRA)</t>
  </si>
  <si>
    <t>CJX1FCOX120TAB</t>
  </si>
  <si>
    <t>           LOPINAVIR 80 MG RITONAVIR 20 MG 160 ML (KALETRA)</t>
  </si>
  <si>
    <t>           LORATADINA 10 MG TABLETA</t>
  </si>
  <si>
    <t>           LORATADINA 5 MG/5 ML JARABE</t>
  </si>
  <si>
    <t>JARABE</t>
  </si>
  <si>
    <t>           LORAZEPAM 1 MG TABLETA</t>
  </si>
  <si>
    <t>           LOSARTAN 50 MG TABLETA</t>
  </si>
  <si>
    <t>           MANITOL BOLSA 500 ML</t>
  </si>
  <si>
    <t>           MEPERIDINA 100 MG AMPOLLA</t>
  </si>
  <si>
    <t>           MERCURIO CROMO - FRASCO PEQUEÑO</t>
  </si>
  <si>
    <t>           MEROPENEM 1G POLVO ESTERIL PARA RECONSTITUCIÓN</t>
  </si>
  <si>
    <t>           MEROPENEM 500MG POLVO ESTERIL PARA RECONSTITUCION</t>
  </si>
  <si>
    <t>           MESALAZINA TABLETAS 500MG</t>
  </si>
  <si>
    <t>           METALYSE 10.000 U.I. TENECTEPLASE 50 MG AMPOLLA</t>
  </si>
  <si>
    <t>BOHERINGER</t>
  </si>
  <si>
    <t>           METFORMINA 850 MG TABLETA</t>
  </si>
  <si>
    <t>           METILERGOMETRINA 0.2 MG AMPOLLA</t>
  </si>
  <si>
    <t>           METILPREDNISOLONA ACETATO 40 MG AMPOLLA</t>
  </si>
  <si>
    <t>VIAL</t>
  </si>
  <si>
    <t>PFIZER</t>
  </si>
  <si>
    <t>           METILPREDNISOLONA SUCCIONATO SODICO 500 MG AMPOLLA</t>
  </si>
  <si>
    <t>           METOCARBAMOL 750 MG TABLETA</t>
  </si>
  <si>
    <t>           METOCLOPRAMIDA 10 MG AMPOLLA</t>
  </si>
  <si>
    <t>           METOCLOPRAMIDA 10 MG TABLETA</t>
  </si>
  <si>
    <t>           METOCLOPRAMIDA 4MG/ML GOTAS 30ML</t>
  </si>
  <si>
    <t>gotas</t>
  </si>
  <si>
    <t>           METOPROLOL 5 MG/5 ML AMPOLLA</t>
  </si>
  <si>
    <t>           METOPROLOL SUCCINATO 25MG TABLETA DE LIBERACIÓN SOSTENIDA</t>
  </si>
  <si>
    <t>tableta</t>
  </si>
  <si>
    <t>           METOPROLOL TARTATO 50 MG TABLETA</t>
  </si>
  <si>
    <t>           METRONIDAZOL 250 MG/5ML SUSPENSION</t>
  </si>
  <si>
    <t>           METRONIDAZOL 500 MG AMPOLLA</t>
  </si>
  <si>
    <t>CAJA X 25</t>
  </si>
  <si>
    <t>           METRONIDAZOL 500 MG OVULO</t>
  </si>
  <si>
    <t>           METRONIDAZOL 500 MG TABLETA</t>
  </si>
  <si>
    <t>           MIDAZOLAM 15 MG AMPOLLA</t>
  </si>
  <si>
    <t>           MIDAZOLAM 5 MG AMPOLLA</t>
  </si>
  <si>
    <t>           MISOPROSTOL 200 MCG TABLETA</t>
  </si>
  <si>
    <t>           MISOPROSTOL 25 MCG TABLETA</t>
  </si>
  <si>
    <t>           MISOPROSTOL 50 MCG TABLETA</t>
  </si>
  <si>
    <t>           MOMETASONA 0.1% CREMA TOPICA</t>
  </si>
  <si>
    <t>           MONTELUKAST 5 MG TABLETA</t>
  </si>
  <si>
    <t>           MORFINA 10 MG AMPOLLA</t>
  </si>
  <si>
    <t>           MORFINA 3% SOLUCION ORAL</t>
  </si>
  <si>
    <t>           MOXIFLOXACINO (VIGAMOX) SOLUCIÓN OFTÁLMICA 0.5%</t>
  </si>
  <si>
    <t>           MOXIFLOXACINO 400MG AMPOLLA</t>
  </si>
  <si>
    <t>           MULTIVITAMINAS (MULTI12K1)</t>
  </si>
  <si>
    <t>dos viales</t>
  </si>
  <si>
    <t>           N-ACETILCISTEINA 600 MG SOBRES (FLUIMUCIL)</t>
  </si>
  <si>
    <t>ZAMBON</t>
  </si>
  <si>
    <t>           NAPROXENO 125 MG FRASCO</t>
  </si>
  <si>
    <t>           NAPROXENO 250 MG TABLETA</t>
  </si>
  <si>
    <t>           N-BUTIL BROMURO HIOSCINA 10 MG TABLETA</t>
  </si>
  <si>
    <t>           NEOSTIGMINA 0.5 MG AMPOLLA</t>
  </si>
  <si>
    <t>           NIFEDIPINO 10 MG CAPSULA</t>
  </si>
  <si>
    <t>           NIFEDIPINO RETARD 30 MG CAPSULA</t>
  </si>
  <si>
    <t>           NIMODIPINA 30 MG TABLETA</t>
  </si>
  <si>
    <t>           NISTATINA 100.000 UI SUSPENSION 60 ML</t>
  </si>
  <si>
    <t>           NITROFURANTOINA 100 MG TABLETA</t>
  </si>
  <si>
    <t>           NITROFURAZONA TUBO 40GR</t>
  </si>
  <si>
    <t>           NOREPINEFRINA BITARTRATO 1 MG 4 ML AMPOLLA</t>
  </si>
  <si>
    <t>           NORFLOXACINA 400 MG TABLETA</t>
  </si>
  <si>
    <t>           NUTRICION PARENTERAL CENTRAL Y PERIFERICA TERNARIA 1500 ML</t>
  </si>
  <si>
    <t>           NYLON No 10/0 REF 7718G ETHICON</t>
  </si>
  <si>
    <t>CJAX12SBS</t>
  </si>
  <si>
    <t>           OCTREOTID 0.1 MG AMPOLLA (SANDOSTATIN)</t>
  </si>
  <si>
    <t>           OMEPRAZOL 20 MG CAPSULA</t>
  </si>
  <si>
    <t>           OMEPRAZOL 40 MG AMPOLLA (ORAZOLE)</t>
  </si>
  <si>
    <t>           ONDANSETRON 8 MG AMPOLLA</t>
  </si>
  <si>
    <t>PISA FARMACEUTICA</t>
  </si>
  <si>
    <t>           OQ-BLANS(SOLUCION SALINA BALANCEADA) BOLSA X 500 ML</t>
  </si>
  <si>
    <t>           OQ-MIOT (CLORURO DE ACETIL COLINA 1% + SOLUCION SALINA BALANCEADA X 2ML FRASCO VIAL LIOFILIZADO)</t>
  </si>
  <si>
    <t>           ORBITAL MICRO PLATE X 8 HOLES</t>
  </si>
  <si>
    <t>           OXIDO DE ZINC + NISTATINA 100.000U.I+20%</t>
  </si>
  <si>
    <t>           OXIMETAZOLINA 0.25% SOLUCION NASAL 15 ML</t>
  </si>
  <si>
    <t>           OXITOCINA 10 U.I/1 ML AMPOLLA</t>
  </si>
  <si>
    <t>CJA X 10 AMP</t>
  </si>
  <si>
    <t>           PALIVIZUMAB 100 MG AMPOLLA</t>
  </si>
  <si>
    <t>CJX1VIALVIDRIOTIPO1+1AMPVIDRIOX1mlDEAGUA</t>
  </si>
  <si>
    <t>           PALIVIZUMAB 50 MG AMPOLLA</t>
  </si>
  <si>
    <t>           PAMOATO DE PIRANTEL 250 MG/5ML SUSPENSION</t>
  </si>
  <si>
    <t>           PARACETAMOL SOLUCION PARA PERFUSION 10MG/ML</t>
  </si>
  <si>
    <t>CAJA X 10</t>
  </si>
  <si>
    <t>           PARENQUIMA SET - SOBRE - SUTURA</t>
  </si>
  <si>
    <t>           PEDIASURE 400 GR</t>
  </si>
  <si>
    <t>BJX24LTS</t>
  </si>
  <si>
    <t>           PENICILINA G BENZATINICA 1.200.000 UI FCO AMPOLLA</t>
  </si>
  <si>
    <t>           PENICILINA G BENZATINICA 2.400.000 UI FCO AMP</t>
  </si>
  <si>
    <t>           PENICILINA G SODICA 1.000.000 UI AMPOLLA</t>
  </si>
  <si>
    <t>           PENICILINA G SODICA 5.000.000 UI AMPOLLA</t>
  </si>
  <si>
    <t>           PILOCARPINA 2% (ISOPTO CARPINA)</t>
  </si>
  <si>
    <t>           PIPERACILINA + TAZOBACTAM 4.5 GR AMPOLLA</t>
  </si>
  <si>
    <t>           PIPERAZINA 20% SUSPENSION</t>
  </si>
  <si>
    <t>           PIRIMETAMINA + SULFADOXINA TABLETAS</t>
  </si>
  <si>
    <t>           POLIETILENGLICOL (NULYTELY) POLVO PARA PREPACION SOBRE</t>
  </si>
  <si>
    <t>TECNOFARMA</t>
  </si>
  <si>
    <t>           PRALIDOXIMA 0.2 GR AMPOLLA</t>
  </si>
  <si>
    <t>SERB</t>
  </si>
  <si>
    <t>           PRAZOSINA 1 MG TABLETA</t>
  </si>
  <si>
    <t>           PREDNISOLONA 1% + FENILEFRINA 0.12% GOTAS OFTALMICAS</t>
  </si>
  <si>
    <t>           PREDNISOLONA 5 MG TABLETA</t>
  </si>
  <si>
    <t>LASATE</t>
  </si>
  <si>
    <t>           PREDNISOLONA 50MG TAB</t>
  </si>
  <si>
    <t>           PREDNISOLONA FCO GOTERO OFTALMICO AL 1 % POR 5ML</t>
  </si>
  <si>
    <t>           PREGABALINA 75 MG TABLETA</t>
  </si>
  <si>
    <t>           PROPANOLOL 80 MG TABLETA</t>
  </si>
  <si>
    <t>           PROPOFOL 200 MG/20 ML AMPOLLA</t>
  </si>
  <si>
    <t>           PYCNOTENOL TROXERUTINA (LACORYL)</t>
  </si>
  <si>
    <t>           RANITIDINA 150 MG TABLETA</t>
  </si>
  <si>
    <t>           RANITIDINA 50 MG AMPOLLA</t>
  </si>
  <si>
    <t>           REMIFENTANIL 2 MG AMPOLLA</t>
  </si>
  <si>
    <t>           REPARIL - GEL</t>
  </si>
  <si>
    <t>Gel</t>
  </si>
  <si>
    <t>           REPLENA NUTRICION BAJA EN PROTEINAS Y ALTA EN CALORIAS PARA PACIENTE CON ENFERMEDAD RENAL CRONICA PREDIALISIS</t>
  </si>
  <si>
    <t>           RIFAMICINA SV RIFOCINA SPRAY</t>
  </si>
  <si>
    <t>           RIFAXIMINA 200 MG TABLETA</t>
  </si>
  <si>
    <t>           SALBUTAMOL 100 MCG INHALADOR 200 DOSIS</t>
  </si>
  <si>
    <t>BIOSINTEC</t>
  </si>
  <si>
    <t>           SALES DE REHIDRATACION ORAL SOBRE</t>
  </si>
  <si>
    <t>           SEVORANE 100% FRASCO 250 ML</t>
  </si>
  <si>
    <t>CJX1FCOX250ml</t>
  </si>
  <si>
    <t>           SILDENAFIL 50 MG TAB</t>
  </si>
  <si>
    <t>           SOLUCION LACTATO RINGER BOLSA 500 ML</t>
  </si>
  <si>
    <t>           SUCCINILCOLINA 1000 MG/10 ML AMPOLLA (QUELICIN)</t>
  </si>
  <si>
    <t>HOSPIRA</t>
  </si>
  <si>
    <t>           SUCRALFATO 1 GR TABLETA</t>
  </si>
  <si>
    <t>           SUERO FISIOLOGICO 0.9% 50 ML</t>
  </si>
  <si>
    <t>           SUERO FISIOLOGICO O SOLUCION SALINA 250 ML</t>
  </si>
  <si>
    <t>           SUERO FISIOLOGICO O SOLUCION SALINA 500 ML</t>
  </si>
  <si>
    <t>           SUERO ORAL 500 ML (PEDIALYTE)</t>
  </si>
  <si>
    <t>           SULFACETAMIDA 10% 5 ML GOTAS OFTALMICAS</t>
  </si>
  <si>
    <t>           SULFATO DE MAGNESIO 20% 10 ML AMPOLLA</t>
  </si>
  <si>
    <t>           SULFATO DE ZINC (SULZINC) JARABE</t>
  </si>
  <si>
    <t>           SULFATO FERROSO 2.5% JARABE 120 ML</t>
  </si>
  <si>
    <t>           SULFATO FERROSO 20 ML GOTAS</t>
  </si>
  <si>
    <t>           SULFATO FERROSO 300 MG TAB</t>
  </si>
  <si>
    <t>           SULTAMICILINA 375 MG TABLETAS</t>
  </si>
  <si>
    <t>           SURFACTANTE 4 ML SURVANTA AMPOLLA</t>
  </si>
  <si>
    <t>CJX1VIALX4ml</t>
  </si>
  <si>
    <t>           SURFACTANTE 8 ML SURVANTA AMPOLLA</t>
  </si>
  <si>
    <t>           TAMSULOSINA CLORHIDRATO 0.4 MG CAPSULA DE LIBERACION PROLONGADA</t>
  </si>
  <si>
    <t>           TEOFILINA RETARD 125 MG TABLETA</t>
  </si>
  <si>
    <t>           TERBUTALINA 5 ML SOLUCION NEBULIZAR AMPOLLA</t>
  </si>
  <si>
    <t>           TERRAMICINA UNGUENTO OFTALMICO 10 GR</t>
  </si>
  <si>
    <t>           TIAMINA 300 MG TABLETA</t>
  </si>
  <si>
    <t>           TIMOLOL 0.5 MG GOTAS OFTALMICAS 5 ML</t>
  </si>
  <si>
    <t>           TINIDAZOL 500 MG TABLETA</t>
  </si>
  <si>
    <t>           TOBRAMICINA 0.3% 5 ML GOTAS OFTALMICAS</t>
  </si>
  <si>
    <t>           TOXOIDE TETANICO AMPOLLA</t>
  </si>
  <si>
    <t>           TRAMADOL 100 MG/2 ML AMPOLLA</t>
  </si>
  <si>
    <t>           TRAMADOL 100 MG/ML GOTAS</t>
  </si>
  <si>
    <t>           TRAMADOL 50 MG/1 ML AMPOLLA</t>
  </si>
  <si>
    <t>           TRAZIDEX GOTAS OFTALMICAS 3 MG/1MG-</t>
  </si>
  <si>
    <t>           TRAZIDEX UNGUENTO OFTALMICO TUBO 3.5 GR</t>
  </si>
  <si>
    <t>           TRIMEBUTINA 50MG AMPOLLA</t>
  </si>
  <si>
    <t>           TRIMEBUTINA MALEATO 200MG TABLETAS</t>
  </si>
  <si>
    <t>           TRIMETOPRIM SULFA 40/200 MG 60 ML SUSPENSION</t>
  </si>
  <si>
    <t>           TRIMETOPRIM SULFA 80/400 MG TABLETA</t>
  </si>
  <si>
    <t>           TROPICAMIDA 1% GOTAS OFTALMICAS</t>
  </si>
  <si>
    <t>ESCANDINAVIA</t>
  </si>
  <si>
    <t>           VANCOMICINA 500 MG AMPOLLA</t>
  </si>
  <si>
    <t>           VASOPRESINA USP 20 UNID/ML</t>
  </si>
  <si>
    <t>HBHUMAN</t>
  </si>
  <si>
    <t>           VERAPAMILO 120 MG TABLETA</t>
  </si>
  <si>
    <t>           VERAPAMILO 80 MG TABLETA</t>
  </si>
  <si>
    <t>tabLETA</t>
  </si>
  <si>
    <t>           VITAMINA A 50.000 UI CAPSULA</t>
  </si>
  <si>
    <t>           VITAMINA B1(TIAMINA) X 10 ML AMPOLLA-38332-01 </t>
  </si>
  <si>
    <t>ampoLLA</t>
  </si>
  <si>
    <t>           VITAMINA K 1 MG AMPOLLA (KONAKION)</t>
  </si>
  <si>
    <t>           VITAMINA K 10 MG AMPOLLA</t>
  </si>
  <si>
    <t>           WARFARINA SODICA 5 MG TAB</t>
  </si>
  <si>
    <t>           ZIDOVUDINA 10 MG/ML 240 ML</t>
  </si>
  <si>
    <t>PROCLIN</t>
  </si>
  <si>
    <t>           ZIDOVUDINA SOLUCION INYECTABLE</t>
  </si>
  <si>
    <t>VALOR</t>
  </si>
  <si>
    <t>ELEMENTOS PARA MANTENIMIENTO (MATERIALES INGENIERIA HOSPITALARIA)</t>
  </si>
  <si>
    <t>MATERIALES Y SUMINISTROS</t>
  </si>
  <si>
    <t>MATERIAL Y REACTIVO DE LABORATORIO</t>
  </si>
  <si>
    <t>PAPELERIA IMPRESOS Y PUBLICACIONES</t>
  </si>
  <si>
    <t>MATERIALES SISTEMAS</t>
  </si>
  <si>
    <t>INSTRUMENTAL</t>
  </si>
  <si>
    <t>MATERIAL DE OSTEOSINTESIS</t>
  </si>
  <si>
    <t>EQUIPOS</t>
  </si>
  <si>
    <t>COMBUSTIBLES Y LUBRICANTES</t>
  </si>
  <si>
    <t>MUEBLES Y ENSERES</t>
  </si>
  <si>
    <t>FARMACIA</t>
  </si>
  <si>
    <t xml:space="preserve">MEDICAMENTOS </t>
  </si>
  <si>
    <t>MEDICAMENTOS - (OXIGENO)</t>
  </si>
  <si>
    <t>IMPREVISTOS Y AJUSTES</t>
  </si>
  <si>
    <t>PRODUCTOS UCI</t>
  </si>
  <si>
    <t>TOTAL FARMACIA</t>
  </si>
  <si>
    <t>GRAN TOTAL</t>
  </si>
  <si>
    <t>CANTIDAD</t>
  </si>
  <si>
    <t>COSTO UNITARIO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</si>
</sst>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&quot;$&quot;\ #,##0"/>
    <numFmt numFmtId="165" formatCode="_(* #,##0_);_(* \(#,##0\);_(* &quot;-&quot;??_);_(@_)"/>
    <numFmt numFmtId="166" formatCode="[$$-240A]\ #,##0"/>
    <numFmt numFmtId="167" formatCode="#,##0\ _$"/>
    <numFmt numFmtId="168" formatCode="[$$-240A]\ #,##0.00"/>
    <numFmt numFmtId="169" formatCode="#,##0;[Red]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96">
    <xf numFmtId="0" fontId="0" fillId="0" borderId="0" xfId="0"/>
    <xf numFmtId="0" fontId="5" fillId="0" borderId="0" xfId="0" applyFont="1"/>
    <xf numFmtId="0" fontId="4" fillId="0" borderId="4" xfId="3" applyFont="1" applyFill="1" applyBorder="1" applyAlignment="1">
      <alignment horizontal="center" wrapText="1"/>
    </xf>
    <xf numFmtId="0" fontId="4" fillId="0" borderId="1" xfId="2" applyFont="1" applyFill="1" applyBorder="1" applyAlignment="1">
      <alignment horizontal="center" wrapText="1"/>
    </xf>
    <xf numFmtId="0" fontId="4" fillId="0" borderId="3" xfId="3" applyFont="1" applyFill="1" applyBorder="1" applyAlignment="1">
      <alignment horizont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4" fontId="5" fillId="0" borderId="4" xfId="0" applyNumberFormat="1" applyFont="1" applyBorder="1"/>
    <xf numFmtId="165" fontId="1" fillId="0" borderId="4" xfId="1" applyNumberFormat="1" applyFont="1" applyBorder="1"/>
    <xf numFmtId="0" fontId="1" fillId="0" borderId="4" xfId="0" applyFont="1" applyFill="1" applyBorder="1"/>
    <xf numFmtId="0" fontId="1" fillId="0" borderId="4" xfId="0" applyFont="1" applyFill="1" applyBorder="1" applyAlignment="1">
      <alignment horizontal="center"/>
    </xf>
    <xf numFmtId="165" fontId="1" fillId="0" borderId="4" xfId="1" applyNumberFormat="1" applyFont="1" applyFill="1" applyBorder="1"/>
    <xf numFmtId="164" fontId="5" fillId="0" borderId="4" xfId="0" applyNumberFormat="1" applyFont="1" applyFill="1" applyBorder="1"/>
    <xf numFmtId="164" fontId="4" fillId="2" borderId="4" xfId="2" applyNumberFormat="1" applyFont="1" applyFill="1" applyBorder="1"/>
    <xf numFmtId="0" fontId="1" fillId="0" borderId="0" xfId="0" applyFont="1"/>
    <xf numFmtId="0" fontId="4" fillId="0" borderId="4" xfId="3" applyFont="1" applyFill="1" applyBorder="1" applyAlignment="1">
      <alignment horizontal="center"/>
    </xf>
    <xf numFmtId="0" fontId="4" fillId="0" borderId="4" xfId="2" applyFont="1" applyFill="1" applyBorder="1" applyAlignment="1">
      <alignment horizontal="center"/>
    </xf>
    <xf numFmtId="0" fontId="5" fillId="0" borderId="4" xfId="0" applyFont="1" applyBorder="1"/>
    <xf numFmtId="0" fontId="4" fillId="0" borderId="1" xfId="2" applyFont="1" applyFill="1" applyBorder="1" applyAlignment="1">
      <alignment horizontal="center"/>
    </xf>
    <xf numFmtId="164" fontId="4" fillId="0" borderId="4" xfId="3" applyNumberFormat="1" applyFont="1" applyFill="1" applyBorder="1" applyAlignment="1"/>
    <xf numFmtId="0" fontId="5" fillId="0" borderId="4" xfId="0" applyFont="1" applyFill="1" applyBorder="1"/>
    <xf numFmtId="0" fontId="6" fillId="0" borderId="4" xfId="0" applyFont="1" applyBorder="1"/>
    <xf numFmtId="165" fontId="6" fillId="0" borderId="4" xfId="1" applyNumberFormat="1" applyFont="1" applyBorder="1"/>
    <xf numFmtId="164" fontId="6" fillId="0" borderId="4" xfId="0" applyNumberFormat="1" applyFont="1" applyBorder="1"/>
    <xf numFmtId="0" fontId="0" fillId="0" borderId="4" xfId="0" applyFont="1" applyBorder="1"/>
    <xf numFmtId="166" fontId="1" fillId="0" borderId="4" xfId="0" applyNumberFormat="1" applyFont="1" applyBorder="1"/>
    <xf numFmtId="0" fontId="4" fillId="0" borderId="5" xfId="3" applyFont="1" applyFill="1" applyBorder="1" applyAlignment="1">
      <alignment horizontal="center"/>
    </xf>
    <xf numFmtId="164" fontId="4" fillId="0" borderId="7" xfId="3" applyNumberFormat="1" applyFont="1" applyFill="1" applyBorder="1" applyAlignment="1">
      <alignment horizontal="center"/>
    </xf>
    <xf numFmtId="0" fontId="4" fillId="0" borderId="0" xfId="2" applyFont="1" applyFill="1"/>
    <xf numFmtId="0" fontId="2" fillId="0" borderId="0" xfId="0" applyFont="1"/>
    <xf numFmtId="0" fontId="1" fillId="0" borderId="4" xfId="2" applyFont="1" applyFill="1" applyBorder="1"/>
    <xf numFmtId="0" fontId="1" fillId="0" borderId="4" xfId="2" applyFont="1" applyFill="1" applyBorder="1" applyAlignment="1">
      <alignment horizontal="center"/>
    </xf>
    <xf numFmtId="166" fontId="1" fillId="0" borderId="4" xfId="1" applyNumberFormat="1" applyFont="1" applyBorder="1"/>
    <xf numFmtId="164" fontId="4" fillId="0" borderId="4" xfId="3" applyNumberFormat="1" applyFont="1" applyFill="1" applyBorder="1" applyAlignment="1">
      <alignment horizontal="center"/>
    </xf>
    <xf numFmtId="164" fontId="4" fillId="0" borderId="3" xfId="3" applyNumberFormat="1" applyFont="1" applyFill="1" applyBorder="1" applyAlignment="1">
      <alignment horizontal="center"/>
    </xf>
    <xf numFmtId="3" fontId="1" fillId="0" borderId="4" xfId="0" applyNumberFormat="1" applyFont="1" applyBorder="1"/>
    <xf numFmtId="3" fontId="1" fillId="0" borderId="4" xfId="0" applyNumberFormat="1" applyFont="1" applyFill="1" applyBorder="1"/>
    <xf numFmtId="0" fontId="1" fillId="0" borderId="4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0" xfId="0" applyFont="1" applyFill="1"/>
    <xf numFmtId="0" fontId="1" fillId="0" borderId="4" xfId="0" applyFont="1" applyBorder="1" applyAlignment="1">
      <alignment horizontal="left" vertical="center"/>
    </xf>
    <xf numFmtId="0" fontId="5" fillId="0" borderId="4" xfId="2" applyFont="1" applyFill="1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164" fontId="5" fillId="0" borderId="4" xfId="2" applyNumberFormat="1" applyFont="1" applyFill="1" applyBorder="1" applyAlignment="1">
      <alignment horizontal="right"/>
    </xf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/>
    </xf>
    <xf numFmtId="0" fontId="1" fillId="0" borderId="4" xfId="0" applyFont="1" applyFill="1" applyBorder="1" applyAlignment="1">
      <alignment horizontal="left" vertical="center" wrapText="1"/>
    </xf>
    <xf numFmtId="164" fontId="4" fillId="2" borderId="4" xfId="2" applyNumberFormat="1" applyFont="1" applyFill="1" applyBorder="1" applyAlignment="1">
      <alignment horizontal="right"/>
    </xf>
    <xf numFmtId="43" fontId="1" fillId="0" borderId="4" xfId="1" applyFont="1" applyBorder="1"/>
    <xf numFmtId="3" fontId="1" fillId="0" borderId="4" xfId="1" applyNumberFormat="1" applyFont="1" applyBorder="1"/>
    <xf numFmtId="3" fontId="5" fillId="0" borderId="4" xfId="0" applyNumberFormat="1" applyFont="1" applyBorder="1"/>
    <xf numFmtId="167" fontId="5" fillId="0" borderId="4" xfId="0" applyNumberFormat="1" applyFont="1" applyBorder="1" applyAlignment="1">
      <alignment horizontal="right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43" fontId="1" fillId="0" borderId="4" xfId="1" applyFont="1" applyBorder="1" applyAlignment="1">
      <alignment horizontal="center" vertical="center" wrapText="1"/>
    </xf>
    <xf numFmtId="167" fontId="5" fillId="0" borderId="4" xfId="0" applyNumberFormat="1" applyFont="1" applyBorder="1" applyAlignment="1">
      <alignment wrapText="1"/>
    </xf>
    <xf numFmtId="43" fontId="1" fillId="0" borderId="4" xfId="1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 shrinkToFit="1"/>
    </xf>
    <xf numFmtId="0" fontId="4" fillId="2" borderId="3" xfId="2" applyFont="1" applyFill="1" applyBorder="1" applyAlignment="1"/>
    <xf numFmtId="167" fontId="4" fillId="2" borderId="4" xfId="0" applyNumberFormat="1" applyFont="1" applyFill="1" applyBorder="1" applyAlignment="1">
      <alignment horizontal="right"/>
    </xf>
    <xf numFmtId="0" fontId="4" fillId="3" borderId="4" xfId="2" applyFont="1" applyFill="1" applyBorder="1" applyAlignment="1">
      <alignment horizontal="center"/>
    </xf>
    <xf numFmtId="0" fontId="5" fillId="0" borderId="0" xfId="4" applyFont="1"/>
    <xf numFmtId="0" fontId="5" fillId="0" borderId="0" xfId="4" applyFont="1" applyFill="1"/>
    <xf numFmtId="0" fontId="5" fillId="0" borderId="4" xfId="2" applyFont="1" applyBorder="1"/>
    <xf numFmtId="164" fontId="5" fillId="0" borderId="4" xfId="2" applyNumberFormat="1" applyFont="1" applyBorder="1"/>
    <xf numFmtId="3" fontId="5" fillId="0" borderId="4" xfId="4" applyNumberFormat="1" applyFont="1" applyBorder="1"/>
    <xf numFmtId="0" fontId="5" fillId="0" borderId="4" xfId="2" applyFont="1" applyFill="1" applyBorder="1"/>
    <xf numFmtId="164" fontId="5" fillId="0" borderId="4" xfId="2" applyNumberFormat="1" applyFont="1" applyFill="1" applyBorder="1"/>
    <xf numFmtId="0" fontId="4" fillId="3" borderId="4" xfId="2" applyFont="1" applyFill="1" applyBorder="1"/>
    <xf numFmtId="164" fontId="4" fillId="3" borderId="4" xfId="2" applyNumberFormat="1" applyFont="1" applyFill="1" applyBorder="1"/>
    <xf numFmtId="0" fontId="4" fillId="0" borderId="0" xfId="2" applyFont="1" applyBorder="1"/>
    <xf numFmtId="164" fontId="4" fillId="0" borderId="0" xfId="2" applyNumberFormat="1" applyFont="1" applyBorder="1"/>
    <xf numFmtId="164" fontId="5" fillId="0" borderId="0" xfId="4" applyNumberFormat="1" applyFont="1"/>
    <xf numFmtId="0" fontId="1" fillId="0" borderId="0" xfId="0" applyFont="1" applyFill="1"/>
    <xf numFmtId="0" fontId="4" fillId="0" borderId="0" xfId="2" applyFont="1" applyFill="1" applyBorder="1" applyAlignment="1"/>
    <xf numFmtId="0" fontId="5" fillId="0" borderId="4" xfId="4" applyFont="1" applyBorder="1"/>
    <xf numFmtId="4" fontId="5" fillId="0" borderId="4" xfId="4" applyNumberFormat="1" applyFont="1" applyBorder="1"/>
    <xf numFmtId="0" fontId="4" fillId="3" borderId="4" xfId="4" applyFont="1" applyFill="1" applyBorder="1"/>
    <xf numFmtId="168" fontId="4" fillId="3" borderId="4" xfId="4" applyNumberFormat="1" applyFont="1" applyFill="1" applyBorder="1"/>
    <xf numFmtId="0" fontId="4" fillId="3" borderId="1" xfId="4" applyFont="1" applyFill="1" applyBorder="1" applyAlignment="1">
      <alignment horizontal="center"/>
    </xf>
    <xf numFmtId="168" fontId="4" fillId="3" borderId="4" xfId="4" applyNumberFormat="1" applyFont="1" applyFill="1" applyBorder="1" applyAlignment="1"/>
    <xf numFmtId="169" fontId="1" fillId="0" borderId="4" xfId="1" applyNumberFormat="1" applyFont="1" applyBorder="1"/>
    <xf numFmtId="169" fontId="1" fillId="0" borderId="4" xfId="1" applyNumberFormat="1" applyFont="1" applyBorder="1" applyAlignment="1">
      <alignment horizontal="center" vertical="center" wrapText="1"/>
    </xf>
    <xf numFmtId="169" fontId="1" fillId="0" borderId="4" xfId="1" applyNumberFormat="1" applyFont="1" applyBorder="1" applyAlignment="1">
      <alignment vertical="center" wrapText="1"/>
    </xf>
    <xf numFmtId="169" fontId="1" fillId="0" borderId="4" xfId="1" applyNumberFormat="1" applyFont="1" applyBorder="1" applyAlignment="1">
      <alignment horizontal="center"/>
    </xf>
    <xf numFmtId="0" fontId="4" fillId="0" borderId="6" xfId="2" applyFont="1" applyFill="1" applyBorder="1" applyAlignment="1">
      <alignment horizontal="center"/>
    </xf>
    <xf numFmtId="0" fontId="4" fillId="2" borderId="4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4" fillId="3" borderId="1" xfId="2" applyFont="1" applyFill="1" applyBorder="1" applyAlignment="1">
      <alignment horizontal="center"/>
    </xf>
    <xf numFmtId="0" fontId="4" fillId="3" borderId="3" xfId="2" applyFont="1" applyFill="1" applyBorder="1" applyAlignment="1">
      <alignment horizontal="center"/>
    </xf>
  </cellXfs>
  <cellStyles count="5">
    <cellStyle name="Millares" xfId="1" builtinId="3"/>
    <cellStyle name="Moneda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B11" sqref="B11"/>
    </sheetView>
  </sheetViews>
  <sheetFormatPr baseColWidth="10" defaultRowHeight="15" x14ac:dyDescent="0.25"/>
  <cols>
    <col min="1" max="1" width="71" bestFit="1" customWidth="1"/>
    <col min="2" max="2" width="15.140625" bestFit="1" customWidth="1"/>
  </cols>
  <sheetData>
    <row r="1" spans="1:7" s="39" customFormat="1" x14ac:dyDescent="0.25">
      <c r="A1" s="1"/>
      <c r="B1" s="1"/>
      <c r="C1" s="1"/>
      <c r="D1" s="1"/>
      <c r="F1" s="1"/>
      <c r="G1" s="1"/>
    </row>
    <row r="2" spans="1:7" s="39" customFormat="1" x14ac:dyDescent="0.25">
      <c r="A2" s="62" t="s">
        <v>2</v>
      </c>
      <c r="B2" s="62" t="s">
        <v>1949</v>
      </c>
      <c r="C2" s="63"/>
      <c r="D2" s="63"/>
      <c r="E2" s="64"/>
      <c r="F2" s="63"/>
      <c r="G2" s="1"/>
    </row>
    <row r="3" spans="1:7" s="39" customFormat="1" x14ac:dyDescent="0.25">
      <c r="A3" s="65" t="s">
        <v>8</v>
      </c>
      <c r="B3" s="66">
        <f>+aseo!G21</f>
        <v>167819740.69</v>
      </c>
      <c r="C3" s="63"/>
      <c r="D3" s="63"/>
      <c r="E3" s="64"/>
      <c r="F3" s="63"/>
      <c r="G3" s="1"/>
    </row>
    <row r="4" spans="1:7" s="39" customFormat="1" x14ac:dyDescent="0.25">
      <c r="A4" s="65" t="s">
        <v>1950</v>
      </c>
      <c r="B4" s="66">
        <v>200000000</v>
      </c>
      <c r="C4" s="63"/>
      <c r="D4" s="63"/>
      <c r="E4" s="64"/>
      <c r="F4" s="63"/>
      <c r="G4" s="1"/>
    </row>
    <row r="5" spans="1:7" s="39" customFormat="1" x14ac:dyDescent="0.25">
      <c r="A5" s="65" t="s">
        <v>1951</v>
      </c>
      <c r="B5" s="67">
        <f>+materiales!G203</f>
        <v>774347756.67000008</v>
      </c>
      <c r="C5" s="63"/>
      <c r="D5" s="63"/>
      <c r="E5" s="64"/>
      <c r="F5" s="63"/>
      <c r="G5" s="1"/>
    </row>
    <row r="6" spans="1:7" s="39" customFormat="1" x14ac:dyDescent="0.25">
      <c r="A6" s="65" t="s">
        <v>276</v>
      </c>
      <c r="B6" s="66">
        <f>+papeleria!G41</f>
        <v>76528252.599999994</v>
      </c>
      <c r="C6" s="63"/>
      <c r="D6" s="63"/>
      <c r="E6" s="64"/>
      <c r="F6" s="63"/>
      <c r="G6" s="1"/>
    </row>
    <row r="7" spans="1:7" s="39" customFormat="1" x14ac:dyDescent="0.25">
      <c r="A7" s="65" t="s">
        <v>1952</v>
      </c>
      <c r="B7" s="66">
        <f>+reactivos!G278</f>
        <v>1167675230.46</v>
      </c>
      <c r="C7" s="63"/>
      <c r="D7" s="63"/>
      <c r="E7" s="64"/>
      <c r="F7" s="63"/>
      <c r="G7" s="1"/>
    </row>
    <row r="8" spans="1:7" s="39" customFormat="1" x14ac:dyDescent="0.25">
      <c r="A8" s="65" t="s">
        <v>621</v>
      </c>
      <c r="B8" s="66">
        <f>+rayosx!G19</f>
        <v>78720631.349999994</v>
      </c>
      <c r="C8" s="63"/>
      <c r="D8" s="63"/>
      <c r="E8" s="64"/>
      <c r="F8" s="63"/>
      <c r="G8" s="1"/>
    </row>
    <row r="9" spans="1:7" s="39" customFormat="1" x14ac:dyDescent="0.25">
      <c r="A9" s="65" t="s">
        <v>638</v>
      </c>
      <c r="B9" s="66">
        <f>+'med-qx'!G159</f>
        <v>1285660944.8200002</v>
      </c>
      <c r="C9" s="63"/>
      <c r="D9" s="63"/>
      <c r="E9" s="64"/>
      <c r="F9" s="63"/>
      <c r="G9" s="1"/>
    </row>
    <row r="10" spans="1:7" s="39" customFormat="1" x14ac:dyDescent="0.25">
      <c r="A10" s="65" t="s">
        <v>1953</v>
      </c>
      <c r="B10" s="66">
        <f>+impresiones!G148</f>
        <v>219118002.28999999</v>
      </c>
      <c r="C10" s="63"/>
      <c r="D10" s="63"/>
      <c r="E10" s="64"/>
      <c r="F10" s="63"/>
      <c r="G10" s="1"/>
    </row>
    <row r="11" spans="1:7" s="39" customFormat="1" x14ac:dyDescent="0.25">
      <c r="A11" s="65" t="s">
        <v>1954</v>
      </c>
      <c r="B11" s="66">
        <f>+sistemas!G94</f>
        <v>92394798</v>
      </c>
      <c r="C11" s="63"/>
      <c r="D11" s="63"/>
      <c r="E11" s="64"/>
      <c r="F11" s="63"/>
      <c r="G11" s="1"/>
    </row>
    <row r="12" spans="1:7" s="39" customFormat="1" x14ac:dyDescent="0.25">
      <c r="A12" s="68" t="s">
        <v>1955</v>
      </c>
      <c r="B12" s="69">
        <v>100000000</v>
      </c>
      <c r="C12" s="63"/>
      <c r="D12" s="63"/>
      <c r="E12" s="64"/>
      <c r="F12" s="63"/>
      <c r="G12" s="1"/>
    </row>
    <row r="13" spans="1:7" s="39" customFormat="1" x14ac:dyDescent="0.25">
      <c r="A13" s="68" t="s">
        <v>1956</v>
      </c>
      <c r="B13" s="69">
        <v>3000000000</v>
      </c>
      <c r="C13" s="63"/>
      <c r="D13" s="63"/>
      <c r="E13" s="64"/>
      <c r="F13" s="63"/>
      <c r="G13" s="1"/>
    </row>
    <row r="14" spans="1:7" s="39" customFormat="1" x14ac:dyDescent="0.25">
      <c r="A14" s="68" t="s">
        <v>1957</v>
      </c>
      <c r="B14" s="69">
        <v>2000000000</v>
      </c>
      <c r="C14" s="63"/>
      <c r="D14" s="63"/>
      <c r="E14" s="64"/>
      <c r="F14" s="63"/>
      <c r="G14" s="1"/>
    </row>
    <row r="15" spans="1:7" s="39" customFormat="1" x14ac:dyDescent="0.25">
      <c r="A15" s="68" t="s">
        <v>1958</v>
      </c>
      <c r="B15" s="69">
        <v>250000000</v>
      </c>
      <c r="C15" s="63"/>
      <c r="D15" s="63"/>
      <c r="E15" s="64"/>
      <c r="F15" s="63"/>
      <c r="G15" s="1"/>
    </row>
    <row r="16" spans="1:7" s="39" customFormat="1" x14ac:dyDescent="0.25">
      <c r="A16" s="65" t="s">
        <v>1959</v>
      </c>
      <c r="B16" s="66">
        <v>1000000000</v>
      </c>
      <c r="C16" s="63"/>
      <c r="D16" s="63"/>
      <c r="E16" s="64"/>
      <c r="F16" s="63"/>
      <c r="G16" s="1"/>
    </row>
    <row r="17" spans="1:7" s="39" customFormat="1" x14ac:dyDescent="0.25">
      <c r="A17" s="70" t="s">
        <v>34</v>
      </c>
      <c r="B17" s="71">
        <f>SUM(B3:B16)</f>
        <v>10412265356.880001</v>
      </c>
      <c r="C17" s="63"/>
      <c r="D17" s="63"/>
      <c r="E17" s="64"/>
      <c r="F17" s="63"/>
      <c r="G17" s="1"/>
    </row>
    <row r="18" spans="1:7" s="39" customFormat="1" x14ac:dyDescent="0.25">
      <c r="A18" s="72"/>
      <c r="B18" s="73"/>
      <c r="C18" s="63"/>
      <c r="D18" s="74"/>
      <c r="E18" s="64"/>
      <c r="F18" s="63"/>
      <c r="G18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8"/>
  <sheetViews>
    <sheetView topLeftCell="A19" workbookViewId="0">
      <selection activeCell="H23" sqref="H23"/>
    </sheetView>
  </sheetViews>
  <sheetFormatPr baseColWidth="10" defaultRowHeight="15" x14ac:dyDescent="0.25"/>
  <cols>
    <col min="1" max="1" width="33.5703125" bestFit="1" customWidth="1"/>
    <col min="7" max="7" width="13" bestFit="1" customWidth="1"/>
  </cols>
  <sheetData>
    <row r="1" spans="1:7" x14ac:dyDescent="0.25">
      <c r="A1" s="89" t="s">
        <v>803</v>
      </c>
      <c r="B1" s="90"/>
      <c r="C1" s="90"/>
      <c r="D1" s="90"/>
      <c r="E1" s="90"/>
      <c r="F1" s="90"/>
      <c r="G1" s="91"/>
    </row>
    <row r="2" spans="1:7" x14ac:dyDescent="0.25">
      <c r="A2" s="15" t="s">
        <v>1</v>
      </c>
      <c r="B2" s="15" t="s">
        <v>2</v>
      </c>
      <c r="C2" s="15" t="s">
        <v>3</v>
      </c>
      <c r="D2" s="15" t="s">
        <v>4</v>
      </c>
      <c r="E2" s="18" t="s">
        <v>1967</v>
      </c>
      <c r="F2" s="33" t="s">
        <v>36</v>
      </c>
      <c r="G2" s="34" t="s">
        <v>6</v>
      </c>
    </row>
    <row r="3" spans="1:7" ht="45" x14ac:dyDescent="0.25">
      <c r="A3" s="37" t="s">
        <v>804</v>
      </c>
      <c r="B3" s="5" t="s">
        <v>805</v>
      </c>
      <c r="C3" s="5" t="s">
        <v>13</v>
      </c>
      <c r="D3" s="15"/>
      <c r="E3" s="5">
        <v>800</v>
      </c>
      <c r="F3" s="8">
        <v>2600</v>
      </c>
      <c r="G3" s="7">
        <f>SUM(F3*E3)</f>
        <v>2080000</v>
      </c>
    </row>
    <row r="4" spans="1:7" ht="90" x14ac:dyDescent="0.25">
      <c r="A4" s="37" t="s">
        <v>806</v>
      </c>
      <c r="B4" s="5" t="s">
        <v>805</v>
      </c>
      <c r="C4" s="5" t="s">
        <v>13</v>
      </c>
      <c r="D4" s="15"/>
      <c r="E4" s="5">
        <v>3620</v>
      </c>
      <c r="F4" s="8">
        <v>4800</v>
      </c>
      <c r="G4" s="7">
        <f>SUM(F4*E4)</f>
        <v>17376000</v>
      </c>
    </row>
    <row r="5" spans="1:7" ht="120" x14ac:dyDescent="0.25">
      <c r="A5" s="37" t="s">
        <v>807</v>
      </c>
      <c r="B5" s="5" t="s">
        <v>805</v>
      </c>
      <c r="C5" s="5" t="s">
        <v>13</v>
      </c>
      <c r="D5" s="15"/>
      <c r="E5" s="5">
        <v>411</v>
      </c>
      <c r="F5" s="8">
        <v>610</v>
      </c>
      <c r="G5" s="7">
        <f>SUM(F5*E5)</f>
        <v>250710</v>
      </c>
    </row>
    <row r="6" spans="1:7" ht="60" x14ac:dyDescent="0.25">
      <c r="A6" s="37" t="s">
        <v>808</v>
      </c>
      <c r="B6" s="5" t="s">
        <v>805</v>
      </c>
      <c r="C6" s="5" t="s">
        <v>13</v>
      </c>
      <c r="D6" s="15"/>
      <c r="E6" s="5">
        <v>2499</v>
      </c>
      <c r="F6" s="8">
        <v>65.33</v>
      </c>
      <c r="G6" s="7">
        <f>SUM(F6*E6)</f>
        <v>163259.66999999998</v>
      </c>
    </row>
    <row r="7" spans="1:7" ht="60" x14ac:dyDescent="0.25">
      <c r="A7" s="37" t="s">
        <v>809</v>
      </c>
      <c r="B7" s="5" t="s">
        <v>805</v>
      </c>
      <c r="C7" s="5" t="s">
        <v>13</v>
      </c>
      <c r="D7" s="15"/>
      <c r="E7" s="5">
        <v>96756</v>
      </c>
      <c r="F7" s="8">
        <v>290</v>
      </c>
      <c r="G7" s="7">
        <f>SUM(F7*E7)</f>
        <v>28059240</v>
      </c>
    </row>
    <row r="8" spans="1:7" ht="75" x14ac:dyDescent="0.25">
      <c r="A8" s="37" t="s">
        <v>810</v>
      </c>
      <c r="B8" s="5" t="s">
        <v>805</v>
      </c>
      <c r="C8" s="5" t="s">
        <v>13</v>
      </c>
      <c r="D8" s="15"/>
      <c r="E8" s="5">
        <v>10445</v>
      </c>
      <c r="F8" s="8">
        <v>180</v>
      </c>
      <c r="G8" s="7">
        <f>SUM(F8*E8)</f>
        <v>1880100</v>
      </c>
    </row>
    <row r="9" spans="1:7" ht="105" x14ac:dyDescent="0.25">
      <c r="A9" s="37" t="s">
        <v>811</v>
      </c>
      <c r="B9" s="5" t="s">
        <v>805</v>
      </c>
      <c r="C9" s="5" t="s">
        <v>13</v>
      </c>
      <c r="D9" s="15"/>
      <c r="E9" s="5">
        <v>4667</v>
      </c>
      <c r="F9" s="8">
        <v>79</v>
      </c>
      <c r="G9" s="7">
        <f>SUM(F9*E9)</f>
        <v>368693</v>
      </c>
    </row>
    <row r="10" spans="1:7" ht="90" x14ac:dyDescent="0.25">
      <c r="A10" s="37" t="s">
        <v>812</v>
      </c>
      <c r="B10" s="5" t="s">
        <v>805</v>
      </c>
      <c r="C10" s="5" t="s">
        <v>13</v>
      </c>
      <c r="D10" s="15"/>
      <c r="E10" s="5">
        <v>5000</v>
      </c>
      <c r="F10" s="8">
        <v>95</v>
      </c>
      <c r="G10" s="7">
        <f>SUM(F10*E10)</f>
        <v>475000</v>
      </c>
    </row>
    <row r="11" spans="1:7" ht="75" x14ac:dyDescent="0.25">
      <c r="A11" s="37" t="s">
        <v>813</v>
      </c>
      <c r="B11" s="5" t="s">
        <v>805</v>
      </c>
      <c r="C11" s="5" t="s">
        <v>13</v>
      </c>
      <c r="D11" s="15"/>
      <c r="E11" s="5">
        <v>500</v>
      </c>
      <c r="F11" s="8">
        <v>75</v>
      </c>
      <c r="G11" s="7">
        <f>SUM(F11*E11)</f>
        <v>37500</v>
      </c>
    </row>
    <row r="12" spans="1:7" ht="60" x14ac:dyDescent="0.25">
      <c r="A12" s="37" t="s">
        <v>814</v>
      </c>
      <c r="B12" s="5" t="s">
        <v>805</v>
      </c>
      <c r="C12" s="5" t="s">
        <v>13</v>
      </c>
      <c r="D12" s="15"/>
      <c r="E12" s="5">
        <v>4389</v>
      </c>
      <c r="F12" s="8">
        <v>79</v>
      </c>
      <c r="G12" s="7">
        <f>SUM(F12*E12)</f>
        <v>346731</v>
      </c>
    </row>
    <row r="13" spans="1:7" ht="60" x14ac:dyDescent="0.25">
      <c r="A13" s="37" t="s">
        <v>815</v>
      </c>
      <c r="B13" s="5" t="s">
        <v>805</v>
      </c>
      <c r="C13" s="5" t="s">
        <v>13</v>
      </c>
      <c r="D13" s="15"/>
      <c r="E13" s="5">
        <v>40000</v>
      </c>
      <c r="F13" s="8">
        <v>46</v>
      </c>
      <c r="G13" s="7">
        <f>SUM(F13*E13)</f>
        <v>1840000</v>
      </c>
    </row>
    <row r="14" spans="1:7" ht="90" x14ac:dyDescent="0.25">
      <c r="A14" s="37" t="s">
        <v>816</v>
      </c>
      <c r="B14" s="5" t="s">
        <v>805</v>
      </c>
      <c r="C14" s="5" t="s">
        <v>13</v>
      </c>
      <c r="D14" s="15"/>
      <c r="E14" s="5">
        <v>40222</v>
      </c>
      <c r="F14" s="8">
        <v>79</v>
      </c>
      <c r="G14" s="7">
        <f>SUM(F14*E14)</f>
        <v>3177538</v>
      </c>
    </row>
    <row r="15" spans="1:7" ht="60" x14ac:dyDescent="0.25">
      <c r="A15" s="37" t="s">
        <v>817</v>
      </c>
      <c r="B15" s="5" t="s">
        <v>805</v>
      </c>
      <c r="C15" s="5" t="s">
        <v>13</v>
      </c>
      <c r="D15" s="15"/>
      <c r="E15" s="5">
        <v>2000</v>
      </c>
      <c r="F15" s="8">
        <v>78</v>
      </c>
      <c r="G15" s="7">
        <f>SUM(F15*E15)</f>
        <v>156000</v>
      </c>
    </row>
    <row r="16" spans="1:7" ht="135" x14ac:dyDescent="0.25">
      <c r="A16" s="37" t="s">
        <v>818</v>
      </c>
      <c r="B16" s="5" t="s">
        <v>805</v>
      </c>
      <c r="C16" s="5" t="s">
        <v>13</v>
      </c>
      <c r="D16" s="15"/>
      <c r="E16" s="5">
        <v>45056</v>
      </c>
      <c r="F16" s="8">
        <v>79</v>
      </c>
      <c r="G16" s="7">
        <f>SUM(F16*E16)</f>
        <v>3559424</v>
      </c>
    </row>
    <row r="17" spans="1:7" ht="105" x14ac:dyDescent="0.25">
      <c r="A17" s="37" t="s">
        <v>819</v>
      </c>
      <c r="B17" s="5" t="s">
        <v>805</v>
      </c>
      <c r="C17" s="5" t="s">
        <v>13</v>
      </c>
      <c r="D17" s="15"/>
      <c r="E17" s="5">
        <v>8722</v>
      </c>
      <c r="F17" s="8">
        <v>95</v>
      </c>
      <c r="G17" s="7">
        <f>SUM(F17*E17)</f>
        <v>828590</v>
      </c>
    </row>
    <row r="18" spans="1:7" ht="75" x14ac:dyDescent="0.25">
      <c r="A18" s="37" t="s">
        <v>820</v>
      </c>
      <c r="B18" s="5" t="s">
        <v>805</v>
      </c>
      <c r="C18" s="5" t="s">
        <v>13</v>
      </c>
      <c r="D18" s="15"/>
      <c r="E18" s="5">
        <v>3889</v>
      </c>
      <c r="F18" s="8">
        <v>95</v>
      </c>
      <c r="G18" s="7">
        <f>SUM(F18*E18)</f>
        <v>369455</v>
      </c>
    </row>
    <row r="19" spans="1:7" ht="75" x14ac:dyDescent="0.25">
      <c r="A19" s="37" t="s">
        <v>821</v>
      </c>
      <c r="B19" s="5" t="s">
        <v>805</v>
      </c>
      <c r="C19" s="5" t="s">
        <v>13</v>
      </c>
      <c r="D19" s="15"/>
      <c r="E19" s="5">
        <v>2500</v>
      </c>
      <c r="F19" s="8">
        <v>95</v>
      </c>
      <c r="G19" s="7">
        <f>SUM(F19*E19)</f>
        <v>237500</v>
      </c>
    </row>
    <row r="20" spans="1:7" ht="90" x14ac:dyDescent="0.25">
      <c r="A20" s="37" t="s">
        <v>822</v>
      </c>
      <c r="B20" s="5" t="s">
        <v>805</v>
      </c>
      <c r="C20" s="5" t="s">
        <v>13</v>
      </c>
      <c r="D20" s="15"/>
      <c r="E20" s="5">
        <v>2000</v>
      </c>
      <c r="F20" s="8">
        <v>95</v>
      </c>
      <c r="G20" s="7">
        <f>SUM(F20*E20)</f>
        <v>190000</v>
      </c>
    </row>
    <row r="21" spans="1:7" ht="60" x14ac:dyDescent="0.25">
      <c r="A21" s="37" t="s">
        <v>823</v>
      </c>
      <c r="B21" s="5" t="s">
        <v>805</v>
      </c>
      <c r="C21" s="5" t="s">
        <v>13</v>
      </c>
      <c r="D21" s="15"/>
      <c r="E21" s="5">
        <v>4000</v>
      </c>
      <c r="F21" s="8">
        <v>95</v>
      </c>
      <c r="G21" s="7">
        <f>SUM(F21*E21)</f>
        <v>380000</v>
      </c>
    </row>
    <row r="22" spans="1:7" ht="75" x14ac:dyDescent="0.25">
      <c r="A22" s="37" t="s">
        <v>824</v>
      </c>
      <c r="B22" s="5" t="s">
        <v>805</v>
      </c>
      <c r="C22" s="5" t="s">
        <v>13</v>
      </c>
      <c r="D22" s="15"/>
      <c r="E22" s="5">
        <v>1500</v>
      </c>
      <c r="F22" s="8">
        <v>79</v>
      </c>
      <c r="G22" s="7">
        <f>SUM(F22*E22)</f>
        <v>118500</v>
      </c>
    </row>
    <row r="23" spans="1:7" ht="75" x14ac:dyDescent="0.25">
      <c r="A23" s="37" t="s">
        <v>825</v>
      </c>
      <c r="B23" s="5" t="s">
        <v>805</v>
      </c>
      <c r="C23" s="5" t="s">
        <v>13</v>
      </c>
      <c r="D23" s="15"/>
      <c r="E23" s="5">
        <v>9333</v>
      </c>
      <c r="F23" s="8">
        <v>210</v>
      </c>
      <c r="G23" s="7">
        <f>SUM(F23*E23)</f>
        <v>1959930</v>
      </c>
    </row>
    <row r="24" spans="1:7" ht="75" x14ac:dyDescent="0.25">
      <c r="A24" s="37" t="s">
        <v>826</v>
      </c>
      <c r="B24" s="5" t="s">
        <v>805</v>
      </c>
      <c r="C24" s="5" t="s">
        <v>13</v>
      </c>
      <c r="D24" s="15"/>
      <c r="E24" s="5">
        <v>4000</v>
      </c>
      <c r="F24" s="8">
        <v>79</v>
      </c>
      <c r="G24" s="7">
        <f>SUM(F24*E24)</f>
        <v>316000</v>
      </c>
    </row>
    <row r="25" spans="1:7" ht="75" x14ac:dyDescent="0.25">
      <c r="A25" s="37" t="s">
        <v>827</v>
      </c>
      <c r="B25" s="5" t="s">
        <v>805</v>
      </c>
      <c r="C25" s="5" t="s">
        <v>13</v>
      </c>
      <c r="D25" s="15"/>
      <c r="E25" s="5">
        <v>500</v>
      </c>
      <c r="F25" s="8">
        <v>79</v>
      </c>
      <c r="G25" s="7">
        <f>SUM(F25*E25)</f>
        <v>39500</v>
      </c>
    </row>
    <row r="26" spans="1:7" ht="105" x14ac:dyDescent="0.25">
      <c r="A26" s="37" t="s">
        <v>828</v>
      </c>
      <c r="B26" s="5" t="s">
        <v>805</v>
      </c>
      <c r="C26" s="5" t="s">
        <v>13</v>
      </c>
      <c r="D26" s="15"/>
      <c r="E26" s="5">
        <v>3000</v>
      </c>
      <c r="F26" s="8">
        <v>79</v>
      </c>
      <c r="G26" s="7">
        <f>SUM(F26*E26)</f>
        <v>237000</v>
      </c>
    </row>
    <row r="27" spans="1:7" ht="75" x14ac:dyDescent="0.25">
      <c r="A27" s="37" t="s">
        <v>829</v>
      </c>
      <c r="B27" s="5" t="s">
        <v>805</v>
      </c>
      <c r="C27" s="5" t="s">
        <v>13</v>
      </c>
      <c r="D27" s="15"/>
      <c r="E27" s="5">
        <v>2500</v>
      </c>
      <c r="F27" s="8">
        <v>79</v>
      </c>
      <c r="G27" s="7">
        <f>SUM(F27*E27)</f>
        <v>197500</v>
      </c>
    </row>
    <row r="28" spans="1:7" ht="105" x14ac:dyDescent="0.25">
      <c r="A28" s="37" t="s">
        <v>830</v>
      </c>
      <c r="B28" s="5" t="s">
        <v>805</v>
      </c>
      <c r="C28" s="5" t="s">
        <v>13</v>
      </c>
      <c r="D28" s="15"/>
      <c r="E28" s="5">
        <v>12500</v>
      </c>
      <c r="F28" s="8">
        <v>280</v>
      </c>
      <c r="G28" s="7">
        <f>SUM(F28*E28)</f>
        <v>3500000</v>
      </c>
    </row>
    <row r="29" spans="1:7" ht="105" x14ac:dyDescent="0.25">
      <c r="A29" s="37" t="s">
        <v>831</v>
      </c>
      <c r="B29" s="5" t="s">
        <v>805</v>
      </c>
      <c r="C29" s="5" t="s">
        <v>13</v>
      </c>
      <c r="D29" s="15"/>
      <c r="E29" s="5">
        <v>3000</v>
      </c>
      <c r="F29" s="8">
        <v>78</v>
      </c>
      <c r="G29" s="7">
        <f>SUM(F29*E29)</f>
        <v>234000</v>
      </c>
    </row>
    <row r="30" spans="1:7" ht="30" x14ac:dyDescent="0.25">
      <c r="A30" s="37" t="s">
        <v>832</v>
      </c>
      <c r="B30" s="5" t="s">
        <v>805</v>
      </c>
      <c r="C30" s="5" t="s">
        <v>13</v>
      </c>
      <c r="D30" s="15"/>
      <c r="E30" s="5">
        <v>2</v>
      </c>
      <c r="F30" s="8">
        <v>135</v>
      </c>
      <c r="G30" s="7">
        <f>SUM(F30*E30)</f>
        <v>270</v>
      </c>
    </row>
    <row r="31" spans="1:7" ht="75" x14ac:dyDescent="0.25">
      <c r="A31" s="37" t="s">
        <v>833</v>
      </c>
      <c r="B31" s="5" t="s">
        <v>805</v>
      </c>
      <c r="C31" s="5" t="s">
        <v>13</v>
      </c>
      <c r="D31" s="15"/>
      <c r="E31" s="5">
        <v>4000</v>
      </c>
      <c r="F31" s="8">
        <v>79</v>
      </c>
      <c r="G31" s="7">
        <f>SUM(F31*E31)</f>
        <v>316000</v>
      </c>
    </row>
    <row r="32" spans="1:7" ht="45" x14ac:dyDescent="0.25">
      <c r="A32" s="37" t="s">
        <v>834</v>
      </c>
      <c r="B32" s="5" t="s">
        <v>805</v>
      </c>
      <c r="C32" s="5" t="s">
        <v>13</v>
      </c>
      <c r="D32" s="15"/>
      <c r="E32" s="5">
        <v>2000</v>
      </c>
      <c r="F32" s="8">
        <v>79</v>
      </c>
      <c r="G32" s="7">
        <f>SUM(F32*E32)</f>
        <v>158000</v>
      </c>
    </row>
    <row r="33" spans="1:7" ht="75" x14ac:dyDescent="0.25">
      <c r="A33" s="37" t="s">
        <v>835</v>
      </c>
      <c r="B33" s="5" t="s">
        <v>805</v>
      </c>
      <c r="C33" s="5" t="s">
        <v>13</v>
      </c>
      <c r="D33" s="15"/>
      <c r="E33" s="5">
        <v>2000</v>
      </c>
      <c r="F33" s="8">
        <v>79</v>
      </c>
      <c r="G33" s="7">
        <f>SUM(F33*E33)</f>
        <v>158000</v>
      </c>
    </row>
    <row r="34" spans="1:7" ht="105" x14ac:dyDescent="0.25">
      <c r="A34" s="37" t="s">
        <v>836</v>
      </c>
      <c r="B34" s="5" t="s">
        <v>805</v>
      </c>
      <c r="C34" s="5" t="s">
        <v>13</v>
      </c>
      <c r="D34" s="15"/>
      <c r="E34" s="5">
        <v>2000</v>
      </c>
      <c r="F34" s="8">
        <v>79</v>
      </c>
      <c r="G34" s="7">
        <f>SUM(F34*E34)</f>
        <v>158000</v>
      </c>
    </row>
    <row r="35" spans="1:7" ht="105" x14ac:dyDescent="0.25">
      <c r="A35" s="37" t="s">
        <v>837</v>
      </c>
      <c r="B35" s="5" t="s">
        <v>805</v>
      </c>
      <c r="C35" s="5" t="s">
        <v>13</v>
      </c>
      <c r="D35" s="15"/>
      <c r="E35" s="5">
        <v>2500</v>
      </c>
      <c r="F35" s="8">
        <v>79</v>
      </c>
      <c r="G35" s="7">
        <f>SUM(F35*E35)</f>
        <v>197500</v>
      </c>
    </row>
    <row r="36" spans="1:7" ht="75" x14ac:dyDescent="0.25">
      <c r="A36" s="37" t="s">
        <v>838</v>
      </c>
      <c r="B36" s="5" t="s">
        <v>805</v>
      </c>
      <c r="C36" s="5" t="s">
        <v>13</v>
      </c>
      <c r="D36" s="15"/>
      <c r="E36" s="5">
        <v>54500</v>
      </c>
      <c r="F36" s="8">
        <v>55</v>
      </c>
      <c r="G36" s="7">
        <f>SUM(F36*E36)</f>
        <v>2997500</v>
      </c>
    </row>
    <row r="37" spans="1:7" ht="90" x14ac:dyDescent="0.25">
      <c r="A37" s="37" t="s">
        <v>839</v>
      </c>
      <c r="B37" s="5" t="s">
        <v>805</v>
      </c>
      <c r="C37" s="5" t="s">
        <v>13</v>
      </c>
      <c r="D37" s="15"/>
      <c r="E37" s="5">
        <v>500</v>
      </c>
      <c r="F37" s="8">
        <v>79</v>
      </c>
      <c r="G37" s="7">
        <f>SUM(F37*E37)</f>
        <v>39500</v>
      </c>
    </row>
    <row r="38" spans="1:7" ht="60" x14ac:dyDescent="0.25">
      <c r="A38" s="37" t="s">
        <v>840</v>
      </c>
      <c r="B38" s="5" t="s">
        <v>805</v>
      </c>
      <c r="C38" s="5" t="s">
        <v>13</v>
      </c>
      <c r="D38" s="15"/>
      <c r="E38" s="5">
        <v>3218</v>
      </c>
      <c r="F38" s="8">
        <v>2503.98</v>
      </c>
      <c r="G38" s="7">
        <f>SUM(F38*E38)</f>
        <v>8057807.6399999997</v>
      </c>
    </row>
    <row r="39" spans="1:7" ht="60" x14ac:dyDescent="0.25">
      <c r="A39" s="37" t="s">
        <v>841</v>
      </c>
      <c r="B39" s="5" t="s">
        <v>805</v>
      </c>
      <c r="C39" s="5" t="s">
        <v>13</v>
      </c>
      <c r="D39" s="15"/>
      <c r="E39" s="5">
        <v>5589</v>
      </c>
      <c r="F39" s="8">
        <v>1550</v>
      </c>
      <c r="G39" s="7">
        <f>SUM(F39*E39)</f>
        <v>8662950</v>
      </c>
    </row>
    <row r="40" spans="1:7" ht="90" x14ac:dyDescent="0.25">
      <c r="A40" s="37" t="s">
        <v>842</v>
      </c>
      <c r="B40" s="5" t="s">
        <v>805</v>
      </c>
      <c r="C40" s="5" t="s">
        <v>13</v>
      </c>
      <c r="D40" s="15"/>
      <c r="E40" s="5">
        <v>1000</v>
      </c>
      <c r="F40" s="8">
        <v>83</v>
      </c>
      <c r="G40" s="7">
        <f>SUM(F40*E40)</f>
        <v>83000</v>
      </c>
    </row>
    <row r="41" spans="1:7" ht="90" x14ac:dyDescent="0.25">
      <c r="A41" s="37" t="s">
        <v>843</v>
      </c>
      <c r="B41" s="5" t="s">
        <v>805</v>
      </c>
      <c r="C41" s="5" t="s">
        <v>13</v>
      </c>
      <c r="D41" s="15"/>
      <c r="E41" s="5">
        <v>2804</v>
      </c>
      <c r="F41" s="8">
        <v>3800</v>
      </c>
      <c r="G41" s="7">
        <f>SUM(F41*E41)</f>
        <v>10655200</v>
      </c>
    </row>
    <row r="42" spans="1:7" ht="105" x14ac:dyDescent="0.25">
      <c r="A42" s="37" t="s">
        <v>844</v>
      </c>
      <c r="B42" s="5" t="s">
        <v>805</v>
      </c>
      <c r="C42" s="5" t="s">
        <v>13</v>
      </c>
      <c r="D42" s="15"/>
      <c r="E42" s="5">
        <v>778</v>
      </c>
      <c r="F42" s="8">
        <v>79</v>
      </c>
      <c r="G42" s="7">
        <f>SUM(F42*E42)</f>
        <v>61462</v>
      </c>
    </row>
    <row r="43" spans="1:7" ht="75" x14ac:dyDescent="0.25">
      <c r="A43" s="37" t="s">
        <v>845</v>
      </c>
      <c r="B43" s="5" t="s">
        <v>805</v>
      </c>
      <c r="C43" s="5" t="s">
        <v>13</v>
      </c>
      <c r="D43" s="15"/>
      <c r="E43" s="5">
        <v>2500</v>
      </c>
      <c r="F43" s="8">
        <v>290</v>
      </c>
      <c r="G43" s="7">
        <f>SUM(F43*E43)</f>
        <v>725000</v>
      </c>
    </row>
    <row r="44" spans="1:7" ht="105" x14ac:dyDescent="0.25">
      <c r="A44" s="37" t="s">
        <v>846</v>
      </c>
      <c r="B44" s="5" t="s">
        <v>805</v>
      </c>
      <c r="C44" s="5" t="s">
        <v>13</v>
      </c>
      <c r="D44" s="15"/>
      <c r="E44" s="5">
        <v>204</v>
      </c>
      <c r="F44" s="8">
        <v>4900</v>
      </c>
      <c r="G44" s="7">
        <f>SUM(F44*E44)</f>
        <v>999600</v>
      </c>
    </row>
    <row r="45" spans="1:7" ht="105" x14ac:dyDescent="0.25">
      <c r="A45" s="37" t="s">
        <v>847</v>
      </c>
      <c r="B45" s="5" t="s">
        <v>805</v>
      </c>
      <c r="C45" s="5" t="s">
        <v>13</v>
      </c>
      <c r="D45" s="15"/>
      <c r="E45" s="5">
        <v>104389</v>
      </c>
      <c r="F45" s="8">
        <v>58</v>
      </c>
      <c r="G45" s="7">
        <f>SUM(F45*E45)</f>
        <v>6054562</v>
      </c>
    </row>
    <row r="46" spans="1:7" ht="90" x14ac:dyDescent="0.25">
      <c r="A46" s="37" t="s">
        <v>848</v>
      </c>
      <c r="B46" s="5" t="s">
        <v>805</v>
      </c>
      <c r="C46" s="5" t="s">
        <v>13</v>
      </c>
      <c r="D46" s="15"/>
      <c r="E46" s="5">
        <v>1500</v>
      </c>
      <c r="F46" s="8">
        <v>95</v>
      </c>
      <c r="G46" s="7">
        <f>SUM(F46*E46)</f>
        <v>142500</v>
      </c>
    </row>
    <row r="47" spans="1:7" ht="90" x14ac:dyDescent="0.25">
      <c r="A47" s="37" t="s">
        <v>849</v>
      </c>
      <c r="B47" s="5" t="s">
        <v>805</v>
      </c>
      <c r="C47" s="5" t="s">
        <v>13</v>
      </c>
      <c r="D47" s="15"/>
      <c r="E47" s="5">
        <v>1500</v>
      </c>
      <c r="F47" s="8">
        <v>130</v>
      </c>
      <c r="G47" s="7">
        <f>SUM(F47*E47)</f>
        <v>195000</v>
      </c>
    </row>
    <row r="48" spans="1:7" ht="105" x14ac:dyDescent="0.25">
      <c r="A48" s="37" t="s">
        <v>850</v>
      </c>
      <c r="B48" s="5" t="s">
        <v>805</v>
      </c>
      <c r="C48" s="5" t="s">
        <v>13</v>
      </c>
      <c r="D48" s="15"/>
      <c r="E48" s="5">
        <v>3000</v>
      </c>
      <c r="F48" s="8">
        <v>79</v>
      </c>
      <c r="G48" s="7">
        <f>SUM(F48*E48)</f>
        <v>237000</v>
      </c>
    </row>
    <row r="49" spans="1:7" ht="135" x14ac:dyDescent="0.25">
      <c r="A49" s="37" t="s">
        <v>851</v>
      </c>
      <c r="B49" s="5" t="s">
        <v>805</v>
      </c>
      <c r="C49" s="5" t="s">
        <v>13</v>
      </c>
      <c r="D49" s="15"/>
      <c r="E49" s="5">
        <v>1000</v>
      </c>
      <c r="F49" s="8">
        <v>2800</v>
      </c>
      <c r="G49" s="7">
        <f>SUM(F49*E49)</f>
        <v>2800000</v>
      </c>
    </row>
    <row r="50" spans="1:7" ht="90" x14ac:dyDescent="0.25">
      <c r="A50" s="37" t="s">
        <v>852</v>
      </c>
      <c r="B50" s="5" t="s">
        <v>805</v>
      </c>
      <c r="C50" s="5" t="s">
        <v>13</v>
      </c>
      <c r="D50" s="15"/>
      <c r="E50" s="5">
        <v>15000</v>
      </c>
      <c r="F50" s="8">
        <v>210</v>
      </c>
      <c r="G50" s="7">
        <f>SUM(F50*E50)</f>
        <v>3150000</v>
      </c>
    </row>
    <row r="51" spans="1:7" ht="75" x14ac:dyDescent="0.25">
      <c r="A51" s="37" t="s">
        <v>853</v>
      </c>
      <c r="B51" s="5" t="s">
        <v>805</v>
      </c>
      <c r="C51" s="5" t="s">
        <v>13</v>
      </c>
      <c r="D51" s="15"/>
      <c r="E51" s="5">
        <v>6500</v>
      </c>
      <c r="F51" s="8">
        <v>3600</v>
      </c>
      <c r="G51" s="7">
        <f>SUM(F51*E51)</f>
        <v>23400000</v>
      </c>
    </row>
    <row r="52" spans="1:7" ht="75" x14ac:dyDescent="0.25">
      <c r="A52" s="37" t="s">
        <v>854</v>
      </c>
      <c r="B52" s="5" t="s">
        <v>805</v>
      </c>
      <c r="C52" s="5" t="s">
        <v>13</v>
      </c>
      <c r="D52" s="15"/>
      <c r="E52" s="5">
        <v>500</v>
      </c>
      <c r="F52" s="8">
        <v>79</v>
      </c>
      <c r="G52" s="7">
        <f>SUM(F52*E52)</f>
        <v>39500</v>
      </c>
    </row>
    <row r="53" spans="1:7" ht="135" x14ac:dyDescent="0.25">
      <c r="A53" s="37" t="s">
        <v>855</v>
      </c>
      <c r="B53" s="5" t="s">
        <v>805</v>
      </c>
      <c r="C53" s="5" t="s">
        <v>13</v>
      </c>
      <c r="D53" s="15"/>
      <c r="E53" s="5">
        <v>3000</v>
      </c>
      <c r="F53" s="8">
        <v>79</v>
      </c>
      <c r="G53" s="7">
        <f>SUM(F53*E53)</f>
        <v>237000</v>
      </c>
    </row>
    <row r="54" spans="1:7" ht="60" x14ac:dyDescent="0.25">
      <c r="A54" s="37" t="s">
        <v>856</v>
      </c>
      <c r="B54" s="5" t="s">
        <v>805</v>
      </c>
      <c r="C54" s="5" t="s">
        <v>13</v>
      </c>
      <c r="D54" s="15"/>
      <c r="E54" s="5">
        <v>8500</v>
      </c>
      <c r="F54" s="8">
        <v>55</v>
      </c>
      <c r="G54" s="7">
        <f>SUM(F54*E54)</f>
        <v>467500</v>
      </c>
    </row>
    <row r="55" spans="1:7" ht="75" x14ac:dyDescent="0.25">
      <c r="A55" s="37" t="s">
        <v>857</v>
      </c>
      <c r="B55" s="5" t="s">
        <v>805</v>
      </c>
      <c r="C55" s="5" t="s">
        <v>13</v>
      </c>
      <c r="D55" s="15"/>
      <c r="E55" s="5">
        <v>1520</v>
      </c>
      <c r="F55" s="8">
        <v>1900</v>
      </c>
      <c r="G55" s="7">
        <f>SUM(F55*E55)</f>
        <v>2888000</v>
      </c>
    </row>
    <row r="56" spans="1:7" ht="90" x14ac:dyDescent="0.25">
      <c r="A56" s="37" t="s">
        <v>858</v>
      </c>
      <c r="B56" s="5" t="s">
        <v>805</v>
      </c>
      <c r="C56" s="5" t="s">
        <v>13</v>
      </c>
      <c r="D56" s="15"/>
      <c r="E56" s="5">
        <v>1500</v>
      </c>
      <c r="F56" s="8">
        <v>79</v>
      </c>
      <c r="G56" s="7">
        <f>SUM(F56*E56)</f>
        <v>118500</v>
      </c>
    </row>
    <row r="57" spans="1:7" ht="90" x14ac:dyDescent="0.25">
      <c r="A57" s="37" t="s">
        <v>859</v>
      </c>
      <c r="B57" s="5" t="s">
        <v>805</v>
      </c>
      <c r="C57" s="5" t="s">
        <v>13</v>
      </c>
      <c r="D57" s="15"/>
      <c r="E57" s="5">
        <v>139</v>
      </c>
      <c r="F57" s="8">
        <v>3300</v>
      </c>
      <c r="G57" s="7">
        <f>SUM(F57*E57)</f>
        <v>458700</v>
      </c>
    </row>
    <row r="58" spans="1:7" ht="75" x14ac:dyDescent="0.25">
      <c r="A58" s="37" t="s">
        <v>860</v>
      </c>
      <c r="B58" s="5" t="s">
        <v>805</v>
      </c>
      <c r="C58" s="5" t="s">
        <v>13</v>
      </c>
      <c r="D58" s="15"/>
      <c r="E58" s="5">
        <v>12</v>
      </c>
      <c r="F58" s="8">
        <v>18342.099999999999</v>
      </c>
      <c r="G58" s="7">
        <f>SUM(F58*E58)</f>
        <v>220105.19999999998</v>
      </c>
    </row>
    <row r="59" spans="1:7" ht="75" x14ac:dyDescent="0.25">
      <c r="A59" s="37" t="s">
        <v>861</v>
      </c>
      <c r="B59" s="5" t="s">
        <v>805</v>
      </c>
      <c r="C59" s="5" t="s">
        <v>13</v>
      </c>
      <c r="D59" s="15"/>
      <c r="E59" s="5">
        <v>1500</v>
      </c>
      <c r="F59" s="8">
        <v>79</v>
      </c>
      <c r="G59" s="7">
        <f>SUM(F59*E59)</f>
        <v>118500</v>
      </c>
    </row>
    <row r="60" spans="1:7" ht="105" x14ac:dyDescent="0.25">
      <c r="A60" s="37" t="s">
        <v>862</v>
      </c>
      <c r="B60" s="5" t="s">
        <v>805</v>
      </c>
      <c r="C60" s="5" t="s">
        <v>13</v>
      </c>
      <c r="D60" s="15"/>
      <c r="E60" s="5">
        <v>5500</v>
      </c>
      <c r="F60" s="8">
        <v>80</v>
      </c>
      <c r="G60" s="7">
        <f>SUM(F60*E60)</f>
        <v>440000</v>
      </c>
    </row>
    <row r="61" spans="1:7" ht="90" x14ac:dyDescent="0.25">
      <c r="A61" s="37" t="s">
        <v>863</v>
      </c>
      <c r="B61" s="5" t="s">
        <v>805</v>
      </c>
      <c r="C61" s="5" t="s">
        <v>13</v>
      </c>
      <c r="D61" s="15"/>
      <c r="E61" s="5">
        <v>1500</v>
      </c>
      <c r="F61" s="8">
        <v>79</v>
      </c>
      <c r="G61" s="7">
        <f>SUM(F61*E61)</f>
        <v>118500</v>
      </c>
    </row>
    <row r="62" spans="1:7" ht="90" x14ac:dyDescent="0.25">
      <c r="A62" s="37" t="s">
        <v>864</v>
      </c>
      <c r="B62" s="5" t="s">
        <v>805</v>
      </c>
      <c r="C62" s="5" t="s">
        <v>13</v>
      </c>
      <c r="D62" s="15"/>
      <c r="E62" s="5">
        <v>1500</v>
      </c>
      <c r="F62" s="8">
        <v>78</v>
      </c>
      <c r="G62" s="7">
        <f>SUM(F62*E62)</f>
        <v>117000</v>
      </c>
    </row>
    <row r="63" spans="1:7" ht="60" x14ac:dyDescent="0.25">
      <c r="A63" s="37" t="s">
        <v>865</v>
      </c>
      <c r="B63" s="5" t="s">
        <v>805</v>
      </c>
      <c r="C63" s="5" t="s">
        <v>13</v>
      </c>
      <c r="D63" s="15"/>
      <c r="E63" s="5">
        <v>2000</v>
      </c>
      <c r="F63" s="8">
        <v>47</v>
      </c>
      <c r="G63" s="7">
        <f>SUM(F63*E63)</f>
        <v>94000</v>
      </c>
    </row>
    <row r="64" spans="1:7" ht="105" x14ac:dyDescent="0.25">
      <c r="A64" s="37" t="s">
        <v>866</v>
      </c>
      <c r="B64" s="5" t="s">
        <v>805</v>
      </c>
      <c r="C64" s="5" t="s">
        <v>13</v>
      </c>
      <c r="D64" s="15"/>
      <c r="E64" s="5">
        <v>31534</v>
      </c>
      <c r="F64" s="8">
        <v>206.33</v>
      </c>
      <c r="G64" s="7">
        <f>SUM(F64*E64)</f>
        <v>6506410.2200000007</v>
      </c>
    </row>
    <row r="65" spans="1:7" ht="90" x14ac:dyDescent="0.25">
      <c r="A65" s="37" t="s">
        <v>867</v>
      </c>
      <c r="B65" s="5" t="s">
        <v>805</v>
      </c>
      <c r="C65" s="5" t="s">
        <v>13</v>
      </c>
      <c r="D65" s="15"/>
      <c r="E65" s="5">
        <v>2500</v>
      </c>
      <c r="F65" s="8">
        <v>85</v>
      </c>
      <c r="G65" s="7">
        <f>SUM(F65*E65)</f>
        <v>212500</v>
      </c>
    </row>
    <row r="66" spans="1:7" ht="75" x14ac:dyDescent="0.25">
      <c r="A66" s="37" t="s">
        <v>868</v>
      </c>
      <c r="B66" s="5" t="s">
        <v>805</v>
      </c>
      <c r="C66" s="5" t="s">
        <v>13</v>
      </c>
      <c r="D66" s="15"/>
      <c r="E66" s="5">
        <v>2000</v>
      </c>
      <c r="F66" s="8">
        <v>78</v>
      </c>
      <c r="G66" s="7">
        <f>SUM(F66*E66)</f>
        <v>156000</v>
      </c>
    </row>
    <row r="67" spans="1:7" ht="60" x14ac:dyDescent="0.25">
      <c r="A67" s="37" t="s">
        <v>869</v>
      </c>
      <c r="B67" s="5" t="s">
        <v>805</v>
      </c>
      <c r="C67" s="5" t="s">
        <v>13</v>
      </c>
      <c r="D67" s="15"/>
      <c r="E67" s="5">
        <v>2000</v>
      </c>
      <c r="F67" s="8">
        <v>55</v>
      </c>
      <c r="G67" s="7">
        <f>SUM(F67*E67)</f>
        <v>110000</v>
      </c>
    </row>
    <row r="68" spans="1:7" ht="75" x14ac:dyDescent="0.25">
      <c r="A68" s="37" t="s">
        <v>870</v>
      </c>
      <c r="B68" s="5" t="s">
        <v>805</v>
      </c>
      <c r="C68" s="5" t="s">
        <v>13</v>
      </c>
      <c r="D68" s="15"/>
      <c r="E68" s="5">
        <v>1000</v>
      </c>
      <c r="F68" s="8">
        <v>95</v>
      </c>
      <c r="G68" s="7">
        <f>SUM(F68*E68)</f>
        <v>95000</v>
      </c>
    </row>
    <row r="69" spans="1:7" ht="45" x14ac:dyDescent="0.25">
      <c r="A69" s="37" t="s">
        <v>871</v>
      </c>
      <c r="B69" s="5" t="s">
        <v>805</v>
      </c>
      <c r="C69" s="5" t="s">
        <v>13</v>
      </c>
      <c r="D69" s="15"/>
      <c r="E69" s="5">
        <v>2000</v>
      </c>
      <c r="F69" s="8">
        <v>79</v>
      </c>
      <c r="G69" s="7">
        <f>SUM(F69*E69)</f>
        <v>158000</v>
      </c>
    </row>
    <row r="70" spans="1:7" ht="75" x14ac:dyDescent="0.25">
      <c r="A70" s="37" t="s">
        <v>872</v>
      </c>
      <c r="B70" s="5" t="s">
        <v>805</v>
      </c>
      <c r="C70" s="5" t="s">
        <v>13</v>
      </c>
      <c r="D70" s="15"/>
      <c r="E70" s="5">
        <v>1000</v>
      </c>
      <c r="F70" s="8">
        <v>79</v>
      </c>
      <c r="G70" s="7">
        <f>SUM(F70*E70)</f>
        <v>79000</v>
      </c>
    </row>
    <row r="71" spans="1:7" ht="90" x14ac:dyDescent="0.25">
      <c r="A71" s="37" t="s">
        <v>873</v>
      </c>
      <c r="B71" s="5" t="s">
        <v>805</v>
      </c>
      <c r="C71" s="5" t="s">
        <v>13</v>
      </c>
      <c r="D71" s="15"/>
      <c r="E71" s="5">
        <v>3000</v>
      </c>
      <c r="F71" s="8">
        <v>79</v>
      </c>
      <c r="G71" s="7">
        <f>SUM(F71*E71)</f>
        <v>237000</v>
      </c>
    </row>
    <row r="72" spans="1:7" ht="135" x14ac:dyDescent="0.25">
      <c r="A72" s="37" t="s">
        <v>874</v>
      </c>
      <c r="B72" s="5" t="s">
        <v>805</v>
      </c>
      <c r="C72" s="5" t="s">
        <v>13</v>
      </c>
      <c r="D72" s="15"/>
      <c r="E72" s="5">
        <v>167056</v>
      </c>
      <c r="F72" s="8">
        <v>58</v>
      </c>
      <c r="G72" s="7">
        <f>SUM(F72*E72)</f>
        <v>9689248</v>
      </c>
    </row>
    <row r="73" spans="1:7" ht="105" x14ac:dyDescent="0.25">
      <c r="A73" s="37" t="s">
        <v>875</v>
      </c>
      <c r="B73" s="5" t="s">
        <v>805</v>
      </c>
      <c r="C73" s="5" t="s">
        <v>13</v>
      </c>
      <c r="D73" s="15"/>
      <c r="E73" s="5">
        <v>1000</v>
      </c>
      <c r="F73" s="8">
        <v>78</v>
      </c>
      <c r="G73" s="7">
        <f>SUM(F73*E73)</f>
        <v>78000</v>
      </c>
    </row>
    <row r="74" spans="1:7" ht="150" x14ac:dyDescent="0.25">
      <c r="A74" s="37" t="s">
        <v>876</v>
      </c>
      <c r="B74" s="5" t="s">
        <v>805</v>
      </c>
      <c r="C74" s="5" t="s">
        <v>13</v>
      </c>
      <c r="D74" s="15"/>
      <c r="E74" s="5">
        <v>41500</v>
      </c>
      <c r="F74" s="8">
        <v>79</v>
      </c>
      <c r="G74" s="7">
        <f>SUM(F74*E74)</f>
        <v>3278500</v>
      </c>
    </row>
    <row r="75" spans="1:7" ht="135" x14ac:dyDescent="0.25">
      <c r="A75" s="37" t="s">
        <v>877</v>
      </c>
      <c r="B75" s="5" t="s">
        <v>805</v>
      </c>
      <c r="C75" s="5" t="s">
        <v>13</v>
      </c>
      <c r="D75" s="15"/>
      <c r="E75" s="5">
        <v>36000</v>
      </c>
      <c r="F75" s="8">
        <v>72.97</v>
      </c>
      <c r="G75" s="7">
        <f>SUM(F75*E75)</f>
        <v>2626920</v>
      </c>
    </row>
    <row r="76" spans="1:7" ht="120" x14ac:dyDescent="0.25">
      <c r="A76" s="37" t="s">
        <v>878</v>
      </c>
      <c r="B76" s="5" t="s">
        <v>805</v>
      </c>
      <c r="C76" s="5" t="s">
        <v>13</v>
      </c>
      <c r="D76" s="15"/>
      <c r="E76" s="5">
        <v>1000</v>
      </c>
      <c r="F76" s="8">
        <v>79</v>
      </c>
      <c r="G76" s="7">
        <f>SUM(F76*E76)</f>
        <v>79000</v>
      </c>
    </row>
    <row r="77" spans="1:7" ht="120" x14ac:dyDescent="0.25">
      <c r="A77" s="37" t="s">
        <v>879</v>
      </c>
      <c r="B77" s="5" t="s">
        <v>805</v>
      </c>
      <c r="C77" s="5" t="s">
        <v>13</v>
      </c>
      <c r="D77" s="15"/>
      <c r="E77" s="5">
        <v>1000</v>
      </c>
      <c r="F77" s="8">
        <v>79</v>
      </c>
      <c r="G77" s="7">
        <f>SUM(F77*E77)</f>
        <v>79000</v>
      </c>
    </row>
    <row r="78" spans="1:7" ht="105" x14ac:dyDescent="0.25">
      <c r="A78" s="37" t="s">
        <v>880</v>
      </c>
      <c r="B78" s="5" t="s">
        <v>805</v>
      </c>
      <c r="C78" s="5" t="s">
        <v>13</v>
      </c>
      <c r="D78" s="15"/>
      <c r="E78" s="5">
        <v>500</v>
      </c>
      <c r="F78" s="8">
        <v>78.5</v>
      </c>
      <c r="G78" s="7">
        <f>SUM(F78*E78)</f>
        <v>39250</v>
      </c>
    </row>
    <row r="79" spans="1:7" ht="75" x14ac:dyDescent="0.25">
      <c r="A79" s="37" t="s">
        <v>881</v>
      </c>
      <c r="B79" s="5" t="s">
        <v>805</v>
      </c>
      <c r="C79" s="5" t="s">
        <v>13</v>
      </c>
      <c r="D79" s="15"/>
      <c r="E79" s="5">
        <v>1000</v>
      </c>
      <c r="F79" s="8">
        <v>78.33</v>
      </c>
      <c r="G79" s="7">
        <f>SUM(F79*E79)</f>
        <v>78330</v>
      </c>
    </row>
    <row r="80" spans="1:7" ht="75" x14ac:dyDescent="0.25">
      <c r="A80" s="37" t="s">
        <v>882</v>
      </c>
      <c r="B80" s="5" t="s">
        <v>805</v>
      </c>
      <c r="C80" s="5" t="s">
        <v>13</v>
      </c>
      <c r="D80" s="15"/>
      <c r="E80" s="5">
        <v>1000</v>
      </c>
      <c r="F80" s="8">
        <v>120</v>
      </c>
      <c r="G80" s="7">
        <f>SUM(F80*E80)</f>
        <v>120000</v>
      </c>
    </row>
    <row r="81" spans="1:7" ht="90" x14ac:dyDescent="0.25">
      <c r="A81" s="37" t="s">
        <v>883</v>
      </c>
      <c r="B81" s="5" t="s">
        <v>805</v>
      </c>
      <c r="C81" s="5" t="s">
        <v>13</v>
      </c>
      <c r="D81" s="15"/>
      <c r="E81" s="5">
        <v>1000</v>
      </c>
      <c r="F81" s="8">
        <v>79</v>
      </c>
      <c r="G81" s="7">
        <f>SUM(F81*E81)</f>
        <v>79000</v>
      </c>
    </row>
    <row r="82" spans="1:7" ht="150" x14ac:dyDescent="0.25">
      <c r="A82" s="37" t="s">
        <v>884</v>
      </c>
      <c r="B82" s="5" t="s">
        <v>805</v>
      </c>
      <c r="C82" s="5" t="s">
        <v>13</v>
      </c>
      <c r="D82" s="15"/>
      <c r="E82" s="5">
        <v>1000</v>
      </c>
      <c r="F82" s="8">
        <v>79</v>
      </c>
      <c r="G82" s="7">
        <f>SUM(F82*E82)</f>
        <v>79000</v>
      </c>
    </row>
    <row r="83" spans="1:7" ht="105" x14ac:dyDescent="0.25">
      <c r="A83" s="37" t="s">
        <v>885</v>
      </c>
      <c r="B83" s="5" t="s">
        <v>805</v>
      </c>
      <c r="C83" s="5" t="s">
        <v>13</v>
      </c>
      <c r="D83" s="15"/>
      <c r="E83" s="5">
        <v>4000</v>
      </c>
      <c r="F83" s="8">
        <v>78</v>
      </c>
      <c r="G83" s="7">
        <f>SUM(F83*E83)</f>
        <v>312000</v>
      </c>
    </row>
    <row r="84" spans="1:7" ht="90" x14ac:dyDescent="0.25">
      <c r="A84" s="37" t="s">
        <v>886</v>
      </c>
      <c r="B84" s="5" t="s">
        <v>805</v>
      </c>
      <c r="C84" s="5" t="s">
        <v>13</v>
      </c>
      <c r="D84" s="15"/>
      <c r="E84" s="5">
        <v>1500</v>
      </c>
      <c r="F84" s="8">
        <v>95</v>
      </c>
      <c r="G84" s="7">
        <f>SUM(F84*E84)</f>
        <v>142500</v>
      </c>
    </row>
    <row r="85" spans="1:7" ht="75" x14ac:dyDescent="0.25">
      <c r="A85" s="37" t="s">
        <v>887</v>
      </c>
      <c r="B85" s="5" t="s">
        <v>805</v>
      </c>
      <c r="C85" s="5" t="s">
        <v>13</v>
      </c>
      <c r="D85" s="15"/>
      <c r="E85" s="5">
        <v>500</v>
      </c>
      <c r="F85" s="8">
        <v>79</v>
      </c>
      <c r="G85" s="7">
        <f>SUM(F85*E85)</f>
        <v>39500</v>
      </c>
    </row>
    <row r="86" spans="1:7" ht="75" x14ac:dyDescent="0.25">
      <c r="A86" s="37" t="s">
        <v>888</v>
      </c>
      <c r="B86" s="5" t="s">
        <v>805</v>
      </c>
      <c r="C86" s="5" t="s">
        <v>13</v>
      </c>
      <c r="D86" s="15"/>
      <c r="E86" s="5">
        <v>500</v>
      </c>
      <c r="F86" s="8">
        <v>79</v>
      </c>
      <c r="G86" s="7">
        <f>SUM(F86*E86)</f>
        <v>39500</v>
      </c>
    </row>
    <row r="87" spans="1:7" ht="90" x14ac:dyDescent="0.25">
      <c r="A87" s="37" t="s">
        <v>889</v>
      </c>
      <c r="B87" s="5" t="s">
        <v>805</v>
      </c>
      <c r="C87" s="5" t="s">
        <v>13</v>
      </c>
      <c r="D87" s="15"/>
      <c r="E87" s="5">
        <v>4000</v>
      </c>
      <c r="F87" s="8">
        <v>95</v>
      </c>
      <c r="G87" s="7">
        <f>SUM(F87*E87)</f>
        <v>380000</v>
      </c>
    </row>
    <row r="88" spans="1:7" ht="105" x14ac:dyDescent="0.25">
      <c r="A88" s="37" t="s">
        <v>890</v>
      </c>
      <c r="B88" s="5" t="s">
        <v>805</v>
      </c>
      <c r="C88" s="5" t="s">
        <v>13</v>
      </c>
      <c r="D88" s="15"/>
      <c r="E88" s="5">
        <v>2500</v>
      </c>
      <c r="F88" s="8">
        <v>79</v>
      </c>
      <c r="G88" s="7">
        <f>SUM(F88*E88)</f>
        <v>197500</v>
      </c>
    </row>
    <row r="89" spans="1:7" ht="60" x14ac:dyDescent="0.25">
      <c r="A89" s="37" t="s">
        <v>891</v>
      </c>
      <c r="B89" s="5" t="s">
        <v>805</v>
      </c>
      <c r="C89" s="5" t="s">
        <v>13</v>
      </c>
      <c r="D89" s="15"/>
      <c r="E89" s="5">
        <v>10</v>
      </c>
      <c r="F89" s="8">
        <v>3000</v>
      </c>
      <c r="G89" s="7">
        <f>SUM(F89*E89)</f>
        <v>30000</v>
      </c>
    </row>
    <row r="90" spans="1:7" ht="90" x14ac:dyDescent="0.25">
      <c r="A90" s="37" t="s">
        <v>892</v>
      </c>
      <c r="B90" s="5" t="s">
        <v>805</v>
      </c>
      <c r="C90" s="5" t="s">
        <v>13</v>
      </c>
      <c r="D90" s="15"/>
      <c r="E90" s="5">
        <v>1500</v>
      </c>
      <c r="F90" s="8">
        <v>75</v>
      </c>
      <c r="G90" s="7">
        <f>SUM(F90*E90)</f>
        <v>112500</v>
      </c>
    </row>
    <row r="91" spans="1:7" ht="45" x14ac:dyDescent="0.25">
      <c r="A91" s="37" t="s">
        <v>893</v>
      </c>
      <c r="B91" s="5" t="s">
        <v>805</v>
      </c>
      <c r="C91" s="5" t="s">
        <v>13</v>
      </c>
      <c r="D91" s="15"/>
      <c r="E91" s="5">
        <v>500</v>
      </c>
      <c r="F91" s="8">
        <v>70</v>
      </c>
      <c r="G91" s="7">
        <f>SUM(F91*E91)</f>
        <v>35000</v>
      </c>
    </row>
    <row r="92" spans="1:7" ht="120" x14ac:dyDescent="0.25">
      <c r="A92" s="37" t="s">
        <v>894</v>
      </c>
      <c r="B92" s="5" t="s">
        <v>805</v>
      </c>
      <c r="C92" s="5" t="s">
        <v>13</v>
      </c>
      <c r="D92" s="15"/>
      <c r="E92" s="5">
        <v>2000</v>
      </c>
      <c r="F92" s="8">
        <v>79</v>
      </c>
      <c r="G92" s="7">
        <f>SUM(F92*E92)</f>
        <v>158000</v>
      </c>
    </row>
    <row r="93" spans="1:7" ht="105" x14ac:dyDescent="0.25">
      <c r="A93" s="37" t="s">
        <v>895</v>
      </c>
      <c r="B93" s="5" t="s">
        <v>805</v>
      </c>
      <c r="C93" s="5" t="s">
        <v>13</v>
      </c>
      <c r="D93" s="15"/>
      <c r="E93" s="5">
        <v>1500</v>
      </c>
      <c r="F93" s="8">
        <v>95</v>
      </c>
      <c r="G93" s="7">
        <f>SUM(F93*E93)</f>
        <v>142500</v>
      </c>
    </row>
    <row r="94" spans="1:7" ht="75" x14ac:dyDescent="0.25">
      <c r="A94" s="37" t="s">
        <v>896</v>
      </c>
      <c r="B94" s="5" t="s">
        <v>805</v>
      </c>
      <c r="C94" s="5" t="s">
        <v>13</v>
      </c>
      <c r="D94" s="15"/>
      <c r="E94" s="5">
        <v>1000</v>
      </c>
      <c r="F94" s="8">
        <v>75</v>
      </c>
      <c r="G94" s="7">
        <f>SUM(F94*E94)</f>
        <v>75000</v>
      </c>
    </row>
    <row r="95" spans="1:7" ht="120" x14ac:dyDescent="0.25">
      <c r="A95" s="37" t="s">
        <v>897</v>
      </c>
      <c r="B95" s="5" t="s">
        <v>805</v>
      </c>
      <c r="C95" s="5" t="s">
        <v>13</v>
      </c>
      <c r="D95" s="15"/>
      <c r="E95" s="5">
        <v>1000</v>
      </c>
      <c r="F95" s="8">
        <v>79</v>
      </c>
      <c r="G95" s="7">
        <f>SUM(F95*E95)</f>
        <v>79000</v>
      </c>
    </row>
    <row r="96" spans="1:7" ht="105" x14ac:dyDescent="0.25">
      <c r="A96" s="37" t="s">
        <v>898</v>
      </c>
      <c r="B96" s="5" t="s">
        <v>805</v>
      </c>
      <c r="C96" s="5" t="s">
        <v>13</v>
      </c>
      <c r="D96" s="15"/>
      <c r="E96" s="5">
        <v>1000</v>
      </c>
      <c r="F96" s="8">
        <v>1300</v>
      </c>
      <c r="G96" s="7">
        <f>SUM(F96*E96)</f>
        <v>1300000</v>
      </c>
    </row>
    <row r="97" spans="1:7" ht="90" x14ac:dyDescent="0.25">
      <c r="A97" s="37" t="s">
        <v>899</v>
      </c>
      <c r="B97" s="5" t="s">
        <v>805</v>
      </c>
      <c r="C97" s="5" t="s">
        <v>13</v>
      </c>
      <c r="D97" s="15"/>
      <c r="E97" s="5">
        <v>1500</v>
      </c>
      <c r="F97" s="8">
        <v>86</v>
      </c>
      <c r="G97" s="7">
        <f>SUM(F97*E97)</f>
        <v>129000</v>
      </c>
    </row>
    <row r="98" spans="1:7" ht="75" x14ac:dyDescent="0.25">
      <c r="A98" s="37" t="s">
        <v>900</v>
      </c>
      <c r="B98" s="5" t="s">
        <v>805</v>
      </c>
      <c r="C98" s="5" t="s">
        <v>13</v>
      </c>
      <c r="D98" s="15"/>
      <c r="E98" s="5">
        <v>3000</v>
      </c>
      <c r="F98" s="8">
        <v>52.5</v>
      </c>
      <c r="G98" s="7">
        <f>SUM(F98*E98)</f>
        <v>157500</v>
      </c>
    </row>
    <row r="99" spans="1:7" ht="60" x14ac:dyDescent="0.25">
      <c r="A99" s="37" t="s">
        <v>901</v>
      </c>
      <c r="B99" s="5" t="s">
        <v>805</v>
      </c>
      <c r="C99" s="5" t="s">
        <v>13</v>
      </c>
      <c r="D99" s="15"/>
      <c r="E99" s="5">
        <v>2000</v>
      </c>
      <c r="F99" s="8">
        <v>79</v>
      </c>
      <c r="G99" s="7">
        <f>SUM(F99*E99)</f>
        <v>158000</v>
      </c>
    </row>
    <row r="100" spans="1:7" ht="75" x14ac:dyDescent="0.25">
      <c r="A100" s="37" t="s">
        <v>902</v>
      </c>
      <c r="B100" s="5" t="s">
        <v>805</v>
      </c>
      <c r="C100" s="5" t="s">
        <v>13</v>
      </c>
      <c r="D100" s="15"/>
      <c r="E100" s="5">
        <v>1500</v>
      </c>
      <c r="F100" s="8">
        <v>78.5</v>
      </c>
      <c r="G100" s="7">
        <f>SUM(F100*E100)</f>
        <v>117750</v>
      </c>
    </row>
    <row r="101" spans="1:7" ht="120" x14ac:dyDescent="0.25">
      <c r="A101" s="37" t="s">
        <v>903</v>
      </c>
      <c r="B101" s="5" t="s">
        <v>805</v>
      </c>
      <c r="C101" s="5" t="s">
        <v>13</v>
      </c>
      <c r="D101" s="15"/>
      <c r="E101" s="5">
        <v>3000</v>
      </c>
      <c r="F101" s="8">
        <v>79</v>
      </c>
      <c r="G101" s="7">
        <f>SUM(F101*E101)</f>
        <v>237000</v>
      </c>
    </row>
    <row r="102" spans="1:7" ht="60" x14ac:dyDescent="0.25">
      <c r="A102" s="37" t="s">
        <v>904</v>
      </c>
      <c r="B102" s="5" t="s">
        <v>805</v>
      </c>
      <c r="C102" s="5" t="s">
        <v>13</v>
      </c>
      <c r="D102" s="15"/>
      <c r="E102" s="5">
        <v>1500</v>
      </c>
      <c r="F102" s="8">
        <v>79</v>
      </c>
      <c r="G102" s="7">
        <f>SUM(F102*E102)</f>
        <v>118500</v>
      </c>
    </row>
    <row r="103" spans="1:7" ht="90" x14ac:dyDescent="0.25">
      <c r="A103" s="37" t="s">
        <v>905</v>
      </c>
      <c r="B103" s="5" t="s">
        <v>805</v>
      </c>
      <c r="C103" s="5" t="s">
        <v>13</v>
      </c>
      <c r="D103" s="15"/>
      <c r="E103" s="5">
        <v>600</v>
      </c>
      <c r="F103" s="8">
        <v>580</v>
      </c>
      <c r="G103" s="7">
        <f>SUM(F103*E103)</f>
        <v>348000</v>
      </c>
    </row>
    <row r="104" spans="1:7" ht="45" x14ac:dyDescent="0.25">
      <c r="A104" s="37" t="s">
        <v>906</v>
      </c>
      <c r="B104" s="5" t="s">
        <v>805</v>
      </c>
      <c r="C104" s="5" t="s">
        <v>13</v>
      </c>
      <c r="D104" s="15"/>
      <c r="E104" s="5">
        <v>121</v>
      </c>
      <c r="F104" s="8">
        <v>3500</v>
      </c>
      <c r="G104" s="7">
        <f>SUM(F104*E104)</f>
        <v>423500</v>
      </c>
    </row>
    <row r="105" spans="1:7" ht="75" x14ac:dyDescent="0.25">
      <c r="A105" s="37" t="s">
        <v>907</v>
      </c>
      <c r="B105" s="5" t="s">
        <v>805</v>
      </c>
      <c r="C105" s="5" t="s">
        <v>13</v>
      </c>
      <c r="D105" s="15"/>
      <c r="E105" s="5">
        <v>350</v>
      </c>
      <c r="F105" s="8">
        <v>3522.22</v>
      </c>
      <c r="G105" s="7">
        <f>SUM(F105*E105)</f>
        <v>1232777</v>
      </c>
    </row>
    <row r="106" spans="1:7" ht="60" x14ac:dyDescent="0.25">
      <c r="A106" s="37" t="s">
        <v>908</v>
      </c>
      <c r="B106" s="5" t="s">
        <v>805</v>
      </c>
      <c r="C106" s="5" t="s">
        <v>13</v>
      </c>
      <c r="D106" s="15"/>
      <c r="E106" s="5">
        <v>336</v>
      </c>
      <c r="F106" s="8">
        <v>3500</v>
      </c>
      <c r="G106" s="7">
        <f>SUM(F106*E106)</f>
        <v>1176000</v>
      </c>
    </row>
    <row r="107" spans="1:7" ht="90" x14ac:dyDescent="0.25">
      <c r="A107" s="37" t="s">
        <v>909</v>
      </c>
      <c r="B107" s="5" t="s">
        <v>805</v>
      </c>
      <c r="C107" s="5" t="s">
        <v>13</v>
      </c>
      <c r="D107" s="15"/>
      <c r="E107" s="5">
        <v>100</v>
      </c>
      <c r="F107" s="8">
        <v>3500</v>
      </c>
      <c r="G107" s="7">
        <f>SUM(F107*E107)</f>
        <v>350000</v>
      </c>
    </row>
    <row r="108" spans="1:7" ht="45" x14ac:dyDescent="0.25">
      <c r="A108" s="37" t="s">
        <v>910</v>
      </c>
      <c r="B108" s="5" t="s">
        <v>805</v>
      </c>
      <c r="C108" s="5" t="s">
        <v>13</v>
      </c>
      <c r="D108" s="15"/>
      <c r="E108" s="5">
        <v>500</v>
      </c>
      <c r="F108" s="8">
        <v>300</v>
      </c>
      <c r="G108" s="7">
        <f>SUM(F108*E108)</f>
        <v>150000</v>
      </c>
    </row>
    <row r="109" spans="1:7" ht="60" x14ac:dyDescent="0.25">
      <c r="A109" s="37" t="s">
        <v>911</v>
      </c>
      <c r="B109" s="5" t="s">
        <v>805</v>
      </c>
      <c r="C109" s="5" t="s">
        <v>13</v>
      </c>
      <c r="D109" s="15"/>
      <c r="E109" s="5">
        <v>500</v>
      </c>
      <c r="F109" s="8">
        <v>500</v>
      </c>
      <c r="G109" s="7">
        <f>SUM(F109*E109)</f>
        <v>250000</v>
      </c>
    </row>
    <row r="110" spans="1:7" ht="45" x14ac:dyDescent="0.25">
      <c r="A110" s="37" t="s">
        <v>912</v>
      </c>
      <c r="B110" s="5" t="s">
        <v>805</v>
      </c>
      <c r="C110" s="5" t="s">
        <v>13</v>
      </c>
      <c r="D110" s="15"/>
      <c r="E110" s="5">
        <v>318</v>
      </c>
      <c r="F110" s="8">
        <v>35</v>
      </c>
      <c r="G110" s="7">
        <f>SUM(F110*E110)</f>
        <v>11130</v>
      </c>
    </row>
    <row r="111" spans="1:7" ht="45" x14ac:dyDescent="0.25">
      <c r="A111" s="37" t="s">
        <v>913</v>
      </c>
      <c r="B111" s="5" t="s">
        <v>805</v>
      </c>
      <c r="C111" s="5" t="s">
        <v>13</v>
      </c>
      <c r="D111" s="15"/>
      <c r="E111" s="5">
        <v>318</v>
      </c>
      <c r="F111" s="8">
        <v>98</v>
      </c>
      <c r="G111" s="7">
        <f>SUM(F111*E111)</f>
        <v>31164</v>
      </c>
    </row>
    <row r="112" spans="1:7" ht="45" x14ac:dyDescent="0.25">
      <c r="A112" s="37" t="s">
        <v>914</v>
      </c>
      <c r="B112" s="5" t="s">
        <v>805</v>
      </c>
      <c r="C112" s="5" t="s">
        <v>13</v>
      </c>
      <c r="D112" s="15"/>
      <c r="E112" s="5">
        <v>4000</v>
      </c>
      <c r="F112" s="8">
        <v>110</v>
      </c>
      <c r="G112" s="7">
        <f>SUM(F112*E112)</f>
        <v>440000</v>
      </c>
    </row>
    <row r="113" spans="1:7" ht="60" x14ac:dyDescent="0.25">
      <c r="A113" s="37" t="s">
        <v>915</v>
      </c>
      <c r="B113" s="5" t="s">
        <v>805</v>
      </c>
      <c r="C113" s="5" t="s">
        <v>13</v>
      </c>
      <c r="D113" s="15"/>
      <c r="E113" s="5">
        <v>4962</v>
      </c>
      <c r="F113" s="8">
        <v>110</v>
      </c>
      <c r="G113" s="7">
        <f>SUM(F113*E113)</f>
        <v>545820</v>
      </c>
    </row>
    <row r="114" spans="1:7" ht="60" x14ac:dyDescent="0.25">
      <c r="A114" s="37" t="s">
        <v>916</v>
      </c>
      <c r="B114" s="5" t="s">
        <v>805</v>
      </c>
      <c r="C114" s="5" t="s">
        <v>13</v>
      </c>
      <c r="D114" s="15"/>
      <c r="E114" s="5">
        <v>1500</v>
      </c>
      <c r="F114" s="8">
        <v>110</v>
      </c>
      <c r="G114" s="7">
        <f>SUM(F114*E114)</f>
        <v>165000</v>
      </c>
    </row>
    <row r="115" spans="1:7" ht="75" x14ac:dyDescent="0.25">
      <c r="A115" s="37" t="s">
        <v>917</v>
      </c>
      <c r="B115" s="5" t="s">
        <v>805</v>
      </c>
      <c r="C115" s="5" t="s">
        <v>13</v>
      </c>
      <c r="D115" s="15"/>
      <c r="E115" s="5">
        <v>900</v>
      </c>
      <c r="F115" s="8">
        <v>110</v>
      </c>
      <c r="G115" s="7">
        <f>SUM(F115*E115)</f>
        <v>99000</v>
      </c>
    </row>
    <row r="116" spans="1:7" ht="45" x14ac:dyDescent="0.25">
      <c r="A116" s="37" t="s">
        <v>918</v>
      </c>
      <c r="B116" s="5" t="s">
        <v>805</v>
      </c>
      <c r="C116" s="5" t="s">
        <v>13</v>
      </c>
      <c r="D116" s="15"/>
      <c r="E116" s="5">
        <v>13850</v>
      </c>
      <c r="F116" s="8">
        <v>110</v>
      </c>
      <c r="G116" s="7">
        <f>SUM(F116*E116)</f>
        <v>1523500</v>
      </c>
    </row>
    <row r="117" spans="1:7" ht="60" x14ac:dyDescent="0.25">
      <c r="A117" s="37" t="s">
        <v>919</v>
      </c>
      <c r="B117" s="5" t="s">
        <v>805</v>
      </c>
      <c r="C117" s="5" t="s">
        <v>13</v>
      </c>
      <c r="D117" s="15"/>
      <c r="E117" s="5">
        <v>2934</v>
      </c>
      <c r="F117" s="8">
        <v>98.56</v>
      </c>
      <c r="G117" s="7">
        <f>SUM(F117*E117)</f>
        <v>289175.03999999998</v>
      </c>
    </row>
    <row r="118" spans="1:7" ht="60" x14ac:dyDescent="0.25">
      <c r="A118" s="37" t="s">
        <v>920</v>
      </c>
      <c r="B118" s="5" t="s">
        <v>805</v>
      </c>
      <c r="C118" s="5" t="s">
        <v>13</v>
      </c>
      <c r="D118" s="15"/>
      <c r="E118" s="5">
        <v>13467</v>
      </c>
      <c r="F118" s="8">
        <v>42</v>
      </c>
      <c r="G118" s="7">
        <f>SUM(F118*E118)</f>
        <v>565614</v>
      </c>
    </row>
    <row r="119" spans="1:7" ht="75" x14ac:dyDescent="0.25">
      <c r="A119" s="37" t="s">
        <v>921</v>
      </c>
      <c r="B119" s="5" t="s">
        <v>805</v>
      </c>
      <c r="C119" s="5" t="s">
        <v>13</v>
      </c>
      <c r="D119" s="15"/>
      <c r="E119" s="5">
        <v>5000</v>
      </c>
      <c r="F119" s="8">
        <v>490</v>
      </c>
      <c r="G119" s="7">
        <f>SUM(F119*E119)</f>
        <v>2450000</v>
      </c>
    </row>
    <row r="120" spans="1:7" ht="45" x14ac:dyDescent="0.25">
      <c r="A120" s="37" t="s">
        <v>922</v>
      </c>
      <c r="B120" s="5" t="s">
        <v>805</v>
      </c>
      <c r="C120" s="5" t="s">
        <v>13</v>
      </c>
      <c r="D120" s="15"/>
      <c r="E120" s="5">
        <v>2562</v>
      </c>
      <c r="F120" s="8">
        <v>75</v>
      </c>
      <c r="G120" s="7">
        <f>SUM(F120*E120)</f>
        <v>192150</v>
      </c>
    </row>
    <row r="121" spans="1:7" ht="30" x14ac:dyDescent="0.25">
      <c r="A121" s="37" t="s">
        <v>923</v>
      </c>
      <c r="B121" s="5" t="s">
        <v>805</v>
      </c>
      <c r="C121" s="5" t="s">
        <v>13</v>
      </c>
      <c r="D121" s="15"/>
      <c r="E121" s="5">
        <v>186667</v>
      </c>
      <c r="F121" s="8">
        <v>25</v>
      </c>
      <c r="G121" s="7">
        <f>SUM(F121*E121)</f>
        <v>4666675</v>
      </c>
    </row>
    <row r="122" spans="1:7" ht="45" x14ac:dyDescent="0.25">
      <c r="A122" s="37" t="s">
        <v>924</v>
      </c>
      <c r="B122" s="5" t="s">
        <v>805</v>
      </c>
      <c r="C122" s="5" t="s">
        <v>13</v>
      </c>
      <c r="D122" s="15"/>
      <c r="E122" s="5">
        <v>8811</v>
      </c>
      <c r="F122" s="8">
        <v>86.32</v>
      </c>
      <c r="G122" s="7">
        <f>SUM(F122*E122)</f>
        <v>760565.5199999999</v>
      </c>
    </row>
    <row r="123" spans="1:7" ht="75" x14ac:dyDescent="0.25">
      <c r="A123" s="37" t="s">
        <v>925</v>
      </c>
      <c r="B123" s="5" t="s">
        <v>805</v>
      </c>
      <c r="C123" s="5" t="s">
        <v>13</v>
      </c>
      <c r="D123" s="15"/>
      <c r="E123" s="5">
        <v>600</v>
      </c>
      <c r="F123" s="8">
        <v>490</v>
      </c>
      <c r="G123" s="7">
        <f>SUM(F123*E123)</f>
        <v>294000</v>
      </c>
    </row>
    <row r="124" spans="1:7" ht="45" x14ac:dyDescent="0.25">
      <c r="A124" s="37" t="s">
        <v>926</v>
      </c>
      <c r="B124" s="5" t="s">
        <v>805</v>
      </c>
      <c r="C124" s="5" t="s">
        <v>13</v>
      </c>
      <c r="D124" s="15"/>
      <c r="E124" s="5">
        <v>16003</v>
      </c>
      <c r="F124" s="8">
        <v>110</v>
      </c>
      <c r="G124" s="7">
        <f>SUM(F124*E124)</f>
        <v>1760330</v>
      </c>
    </row>
    <row r="125" spans="1:7" ht="45" x14ac:dyDescent="0.25">
      <c r="A125" s="37" t="s">
        <v>927</v>
      </c>
      <c r="B125" s="5" t="s">
        <v>805</v>
      </c>
      <c r="C125" s="5" t="s">
        <v>13</v>
      </c>
      <c r="D125" s="15"/>
      <c r="E125" s="5">
        <v>9380</v>
      </c>
      <c r="F125" s="8">
        <v>110</v>
      </c>
      <c r="G125" s="7">
        <f>SUM(F125*E125)</f>
        <v>1031800</v>
      </c>
    </row>
    <row r="126" spans="1:7" ht="60" x14ac:dyDescent="0.25">
      <c r="A126" s="37" t="s">
        <v>928</v>
      </c>
      <c r="B126" s="5" t="s">
        <v>805</v>
      </c>
      <c r="C126" s="5" t="s">
        <v>13</v>
      </c>
      <c r="D126" s="15"/>
      <c r="E126" s="5">
        <v>47498</v>
      </c>
      <c r="F126" s="8">
        <v>110</v>
      </c>
      <c r="G126" s="7">
        <f>SUM(F126*E126)</f>
        <v>5224780</v>
      </c>
    </row>
    <row r="127" spans="1:7" ht="60" x14ac:dyDescent="0.25">
      <c r="A127" s="37" t="s">
        <v>929</v>
      </c>
      <c r="B127" s="5" t="s">
        <v>805</v>
      </c>
      <c r="C127" s="5" t="s">
        <v>13</v>
      </c>
      <c r="D127" s="15"/>
      <c r="E127" s="5">
        <v>4950</v>
      </c>
      <c r="F127" s="8">
        <v>110</v>
      </c>
      <c r="G127" s="7">
        <f>SUM(F127*E127)</f>
        <v>544500</v>
      </c>
    </row>
    <row r="128" spans="1:7" ht="60" x14ac:dyDescent="0.25">
      <c r="A128" s="37" t="s">
        <v>930</v>
      </c>
      <c r="B128" s="5" t="s">
        <v>805</v>
      </c>
      <c r="C128" s="5" t="s">
        <v>13</v>
      </c>
      <c r="D128" s="15"/>
      <c r="E128" s="5">
        <v>5500</v>
      </c>
      <c r="F128" s="8">
        <v>110</v>
      </c>
      <c r="G128" s="7">
        <f>SUM(F128*E128)</f>
        <v>605000</v>
      </c>
    </row>
    <row r="129" spans="1:7" ht="30" x14ac:dyDescent="0.25">
      <c r="A129" s="37" t="s">
        <v>931</v>
      </c>
      <c r="B129" s="5" t="s">
        <v>805</v>
      </c>
      <c r="C129" s="5" t="s">
        <v>13</v>
      </c>
      <c r="D129" s="15"/>
      <c r="E129" s="5">
        <v>56533</v>
      </c>
      <c r="F129" s="8">
        <v>25</v>
      </c>
      <c r="G129" s="7">
        <f>SUM(F129*E129)</f>
        <v>1413325</v>
      </c>
    </row>
    <row r="130" spans="1:7" ht="30" x14ac:dyDescent="0.25">
      <c r="A130" s="37" t="s">
        <v>932</v>
      </c>
      <c r="B130" s="5" t="s">
        <v>805</v>
      </c>
      <c r="C130" s="5" t="s">
        <v>13</v>
      </c>
      <c r="D130" s="15"/>
      <c r="E130" s="5">
        <v>157333</v>
      </c>
      <c r="F130" s="8">
        <v>25</v>
      </c>
      <c r="G130" s="7">
        <f>SUM(F130*E130)</f>
        <v>3933325</v>
      </c>
    </row>
    <row r="131" spans="1:7" ht="60" x14ac:dyDescent="0.25">
      <c r="A131" s="37" t="s">
        <v>933</v>
      </c>
      <c r="B131" s="5" t="s">
        <v>805</v>
      </c>
      <c r="C131" s="5" t="s">
        <v>13</v>
      </c>
      <c r="D131" s="15"/>
      <c r="E131" s="5">
        <v>1350</v>
      </c>
      <c r="F131" s="8">
        <v>27.2</v>
      </c>
      <c r="G131" s="7">
        <f>SUM(F131*E131)</f>
        <v>36720</v>
      </c>
    </row>
    <row r="132" spans="1:7" ht="75" x14ac:dyDescent="0.25">
      <c r="A132" s="38" t="s">
        <v>934</v>
      </c>
      <c r="B132" s="5" t="s">
        <v>805</v>
      </c>
      <c r="C132" s="5" t="s">
        <v>13</v>
      </c>
      <c r="D132" s="15"/>
      <c r="E132" s="5">
        <v>4</v>
      </c>
      <c r="F132" s="7">
        <v>79</v>
      </c>
      <c r="G132" s="7">
        <f>SUM(F132*E132)</f>
        <v>316</v>
      </c>
    </row>
    <row r="133" spans="1:7" ht="105" x14ac:dyDescent="0.25">
      <c r="A133" s="37" t="s">
        <v>935</v>
      </c>
      <c r="B133" s="5" t="s">
        <v>805</v>
      </c>
      <c r="C133" s="5" t="s">
        <v>13</v>
      </c>
      <c r="D133" s="15"/>
      <c r="E133" s="5">
        <v>3000</v>
      </c>
      <c r="F133" s="5">
        <v>79</v>
      </c>
      <c r="G133" s="7">
        <f>SUM(F133*E133)</f>
        <v>237000</v>
      </c>
    </row>
    <row r="134" spans="1:7" ht="75" x14ac:dyDescent="0.25">
      <c r="A134" s="37" t="s">
        <v>936</v>
      </c>
      <c r="B134" s="5" t="s">
        <v>805</v>
      </c>
      <c r="C134" s="5" t="s">
        <v>13</v>
      </c>
      <c r="D134" s="15"/>
      <c r="E134" s="5">
        <v>2700</v>
      </c>
      <c r="F134" s="25">
        <v>79</v>
      </c>
      <c r="G134" s="7">
        <f>SUM(F134*E134)</f>
        <v>213300</v>
      </c>
    </row>
    <row r="135" spans="1:7" ht="60" x14ac:dyDescent="0.25">
      <c r="A135" s="37" t="s">
        <v>937</v>
      </c>
      <c r="B135" s="5" t="s">
        <v>805</v>
      </c>
      <c r="C135" s="5" t="s">
        <v>13</v>
      </c>
      <c r="D135" s="15"/>
      <c r="E135" s="5">
        <v>1120</v>
      </c>
      <c r="F135" s="25">
        <v>115</v>
      </c>
      <c r="G135" s="7">
        <f>SUM(F135*E135)</f>
        <v>128800</v>
      </c>
    </row>
    <row r="136" spans="1:7" ht="90" x14ac:dyDescent="0.25">
      <c r="A136" s="37" t="s">
        <v>938</v>
      </c>
      <c r="B136" s="5" t="s">
        <v>805</v>
      </c>
      <c r="C136" s="5" t="s">
        <v>13</v>
      </c>
      <c r="D136" s="15"/>
      <c r="E136" s="5">
        <v>500</v>
      </c>
      <c r="F136" s="25">
        <v>79</v>
      </c>
      <c r="G136" s="7">
        <f>SUM(F136*E136)</f>
        <v>39500</v>
      </c>
    </row>
    <row r="137" spans="1:7" ht="105" x14ac:dyDescent="0.25">
      <c r="A137" s="37" t="s">
        <v>939</v>
      </c>
      <c r="B137" s="5" t="s">
        <v>805</v>
      </c>
      <c r="C137" s="5" t="s">
        <v>13</v>
      </c>
      <c r="D137" s="15"/>
      <c r="E137" s="5">
        <v>6000</v>
      </c>
      <c r="F137" s="25">
        <v>85</v>
      </c>
      <c r="G137" s="7">
        <f>SUM(F137*E137)</f>
        <v>510000</v>
      </c>
    </row>
    <row r="138" spans="1:7" ht="90" x14ac:dyDescent="0.25">
      <c r="A138" s="37" t="s">
        <v>940</v>
      </c>
      <c r="B138" s="5" t="s">
        <v>805</v>
      </c>
      <c r="C138" s="5" t="s">
        <v>13</v>
      </c>
      <c r="D138" s="15"/>
      <c r="E138" s="5">
        <v>8000</v>
      </c>
      <c r="F138" s="25">
        <v>85</v>
      </c>
      <c r="G138" s="7">
        <f>SUM(F138*E138)</f>
        <v>680000</v>
      </c>
    </row>
    <row r="139" spans="1:7" ht="30" x14ac:dyDescent="0.25">
      <c r="A139" s="37" t="s">
        <v>941</v>
      </c>
      <c r="B139" s="5" t="s">
        <v>805</v>
      </c>
      <c r="C139" s="5" t="s">
        <v>13</v>
      </c>
      <c r="D139" s="15"/>
      <c r="E139" s="5">
        <v>100</v>
      </c>
      <c r="F139" s="25">
        <v>2600</v>
      </c>
      <c r="G139" s="7">
        <f>SUM(F139*E139)</f>
        <v>260000</v>
      </c>
    </row>
    <row r="140" spans="1:7" ht="60" x14ac:dyDescent="0.25">
      <c r="A140" s="37" t="s">
        <v>942</v>
      </c>
      <c r="B140" s="5" t="s">
        <v>805</v>
      </c>
      <c r="C140" s="5" t="s">
        <v>13</v>
      </c>
      <c r="D140" s="15"/>
      <c r="E140" s="5">
        <v>1000</v>
      </c>
      <c r="F140" s="25">
        <v>2600</v>
      </c>
      <c r="G140" s="7">
        <f>SUM(F140*E140)</f>
        <v>2600000</v>
      </c>
    </row>
    <row r="141" spans="1:7" ht="105" x14ac:dyDescent="0.25">
      <c r="A141" s="37" t="s">
        <v>943</v>
      </c>
      <c r="B141" s="5" t="s">
        <v>805</v>
      </c>
      <c r="C141" s="5" t="s">
        <v>13</v>
      </c>
      <c r="D141" s="15"/>
      <c r="E141" s="5">
        <v>1000</v>
      </c>
      <c r="F141" s="25">
        <v>2600</v>
      </c>
      <c r="G141" s="7">
        <f>SUM(F141*E141)</f>
        <v>2600000</v>
      </c>
    </row>
    <row r="142" spans="1:7" ht="60" x14ac:dyDescent="0.25">
      <c r="A142" s="37" t="s">
        <v>944</v>
      </c>
      <c r="B142" s="5" t="s">
        <v>805</v>
      </c>
      <c r="C142" s="5" t="s">
        <v>13</v>
      </c>
      <c r="D142" s="15"/>
      <c r="E142" s="5">
        <v>1000</v>
      </c>
      <c r="F142" s="25">
        <v>2600</v>
      </c>
      <c r="G142" s="7">
        <f>SUM(F142*E142)</f>
        <v>2600000</v>
      </c>
    </row>
    <row r="143" spans="1:7" ht="45" x14ac:dyDescent="0.25">
      <c r="A143" s="37" t="s">
        <v>945</v>
      </c>
      <c r="B143" s="5" t="s">
        <v>805</v>
      </c>
      <c r="C143" s="5" t="s">
        <v>13</v>
      </c>
      <c r="D143" s="15"/>
      <c r="E143" s="5">
        <v>1000</v>
      </c>
      <c r="F143" s="25">
        <v>2600</v>
      </c>
      <c r="G143" s="7">
        <f>SUM(F143*E143)</f>
        <v>2600000</v>
      </c>
    </row>
    <row r="144" spans="1:7" ht="45" x14ac:dyDescent="0.25">
      <c r="A144" s="37" t="s">
        <v>946</v>
      </c>
      <c r="B144" s="5" t="s">
        <v>805</v>
      </c>
      <c r="C144" s="5" t="s">
        <v>13</v>
      </c>
      <c r="D144" s="15"/>
      <c r="E144" s="5">
        <v>1000</v>
      </c>
      <c r="F144" s="25">
        <v>2600</v>
      </c>
      <c r="G144" s="7">
        <f>SUM(F144*E144)</f>
        <v>2600000</v>
      </c>
    </row>
    <row r="145" spans="1:7" ht="75" x14ac:dyDescent="0.25">
      <c r="A145" s="37" t="s">
        <v>947</v>
      </c>
      <c r="B145" s="5" t="s">
        <v>805</v>
      </c>
      <c r="C145" s="5" t="s">
        <v>13</v>
      </c>
      <c r="D145" s="15"/>
      <c r="E145" s="5">
        <v>1000</v>
      </c>
      <c r="F145" s="25">
        <v>2600</v>
      </c>
      <c r="G145" s="7">
        <f>SUM(F145*E145)</f>
        <v>2600000</v>
      </c>
    </row>
    <row r="146" spans="1:7" ht="45" x14ac:dyDescent="0.25">
      <c r="A146" s="37" t="s">
        <v>948</v>
      </c>
      <c r="B146" s="5" t="s">
        <v>805</v>
      </c>
      <c r="C146" s="5" t="s">
        <v>13</v>
      </c>
      <c r="D146" s="15"/>
      <c r="E146" s="5">
        <v>5</v>
      </c>
      <c r="F146" s="25">
        <v>2600</v>
      </c>
      <c r="G146" s="7">
        <f>SUM(F146*E146)</f>
        <v>13000</v>
      </c>
    </row>
    <row r="147" spans="1:7" ht="90" x14ac:dyDescent="0.25">
      <c r="A147" s="37" t="s">
        <v>949</v>
      </c>
      <c r="B147" s="5" t="s">
        <v>805</v>
      </c>
      <c r="C147" s="5" t="s">
        <v>13</v>
      </c>
      <c r="D147" s="15"/>
      <c r="E147" s="5">
        <v>3000</v>
      </c>
      <c r="F147" s="25">
        <v>79</v>
      </c>
      <c r="G147" s="7">
        <f>SUM(F147*E147)</f>
        <v>237000</v>
      </c>
    </row>
    <row r="148" spans="1:7" x14ac:dyDescent="0.25">
      <c r="A148" s="88" t="s">
        <v>34</v>
      </c>
      <c r="B148" s="88"/>
      <c r="C148" s="88"/>
      <c r="D148" s="88"/>
      <c r="E148" s="88"/>
      <c r="F148" s="88"/>
      <c r="G148" s="13">
        <f>SUM(G3:G147)</f>
        <v>219118002.28999999</v>
      </c>
    </row>
  </sheetData>
  <mergeCells count="2">
    <mergeCell ref="A1:G1"/>
    <mergeCell ref="A148:F14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tabSelected="1" workbookViewId="0">
      <selection activeCell="B17" sqref="B17"/>
    </sheetView>
  </sheetViews>
  <sheetFormatPr baseColWidth="10" defaultRowHeight="15" x14ac:dyDescent="0.25"/>
  <cols>
    <col min="1" max="1" width="70" bestFit="1" customWidth="1"/>
    <col min="2" max="2" width="22.28515625" bestFit="1" customWidth="1"/>
    <col min="7" max="7" width="13" bestFit="1" customWidth="1"/>
  </cols>
  <sheetData>
    <row r="1" spans="1:7" x14ac:dyDescent="0.25">
      <c r="A1" s="89" t="s">
        <v>950</v>
      </c>
      <c r="B1" s="90"/>
      <c r="C1" s="90"/>
      <c r="D1" s="90"/>
      <c r="E1" s="90"/>
      <c r="F1" s="90"/>
      <c r="G1" s="91"/>
    </row>
    <row r="2" spans="1:7" x14ac:dyDescent="0.25">
      <c r="A2" s="15" t="s">
        <v>1</v>
      </c>
      <c r="B2" s="15" t="s">
        <v>2</v>
      </c>
      <c r="C2" s="15" t="s">
        <v>3</v>
      </c>
      <c r="D2" s="15" t="s">
        <v>4</v>
      </c>
      <c r="E2" s="18" t="s">
        <v>1967</v>
      </c>
      <c r="F2" s="33" t="s">
        <v>36</v>
      </c>
      <c r="G2" s="34" t="s">
        <v>6</v>
      </c>
    </row>
    <row r="3" spans="1:7" x14ac:dyDescent="0.25">
      <c r="A3" s="40" t="s">
        <v>951</v>
      </c>
      <c r="B3" s="41" t="s">
        <v>952</v>
      </c>
      <c r="C3" s="42" t="s">
        <v>46</v>
      </c>
      <c r="D3" s="42" t="s">
        <v>953</v>
      </c>
      <c r="E3" s="42">
        <v>2</v>
      </c>
      <c r="F3" s="43">
        <v>578000</v>
      </c>
      <c r="G3" s="43">
        <f>+F3*E3</f>
        <v>1156000</v>
      </c>
    </row>
    <row r="4" spans="1:7" x14ac:dyDescent="0.25">
      <c r="A4" s="40" t="s">
        <v>954</v>
      </c>
      <c r="B4" s="41" t="s">
        <v>952</v>
      </c>
      <c r="C4" s="42" t="s">
        <v>46</v>
      </c>
      <c r="D4" s="42" t="s">
        <v>953</v>
      </c>
      <c r="E4" s="42">
        <v>2</v>
      </c>
      <c r="F4" s="43">
        <v>1865000</v>
      </c>
      <c r="G4" s="43">
        <f>+F4*E4</f>
        <v>3730000</v>
      </c>
    </row>
    <row r="5" spans="1:7" x14ac:dyDescent="0.25">
      <c r="A5" s="40" t="s">
        <v>955</v>
      </c>
      <c r="B5" s="41" t="s">
        <v>952</v>
      </c>
      <c r="C5" s="6" t="s">
        <v>46</v>
      </c>
      <c r="D5" s="6" t="s">
        <v>956</v>
      </c>
      <c r="E5" s="42">
        <v>15</v>
      </c>
      <c r="F5" s="43">
        <v>56200</v>
      </c>
      <c r="G5" s="43">
        <f>+F5*E5</f>
        <v>843000</v>
      </c>
    </row>
    <row r="6" spans="1:7" x14ac:dyDescent="0.25">
      <c r="A6" s="40" t="s">
        <v>957</v>
      </c>
      <c r="B6" s="41" t="s">
        <v>952</v>
      </c>
      <c r="C6" s="6" t="s">
        <v>46</v>
      </c>
      <c r="D6" s="6" t="s">
        <v>956</v>
      </c>
      <c r="E6" s="42">
        <v>4</v>
      </c>
      <c r="F6" s="43">
        <v>59400</v>
      </c>
      <c r="G6" s="43">
        <f>+F6*E6</f>
        <v>237600</v>
      </c>
    </row>
    <row r="7" spans="1:7" x14ac:dyDescent="0.25">
      <c r="A7" s="40" t="s">
        <v>958</v>
      </c>
      <c r="B7" s="41" t="s">
        <v>952</v>
      </c>
      <c r="C7" s="6" t="s">
        <v>46</v>
      </c>
      <c r="D7" s="6" t="s">
        <v>956</v>
      </c>
      <c r="E7" s="42">
        <v>4</v>
      </c>
      <c r="F7" s="43">
        <v>59400</v>
      </c>
      <c r="G7" s="43">
        <f>+F7*E7</f>
        <v>237600</v>
      </c>
    </row>
    <row r="8" spans="1:7" x14ac:dyDescent="0.25">
      <c r="A8" s="40" t="s">
        <v>959</v>
      </c>
      <c r="B8" s="41" t="s">
        <v>952</v>
      </c>
      <c r="C8" s="6" t="s">
        <v>46</v>
      </c>
      <c r="D8" s="6" t="s">
        <v>956</v>
      </c>
      <c r="E8" s="42">
        <v>4</v>
      </c>
      <c r="F8" s="43">
        <v>59400</v>
      </c>
      <c r="G8" s="43">
        <f>+F8*E8</f>
        <v>237600</v>
      </c>
    </row>
    <row r="9" spans="1:7" x14ac:dyDescent="0.25">
      <c r="A9" s="40" t="s">
        <v>960</v>
      </c>
      <c r="B9" s="41" t="s">
        <v>952</v>
      </c>
      <c r="C9" s="6" t="s">
        <v>46</v>
      </c>
      <c r="D9" s="6" t="s">
        <v>956</v>
      </c>
      <c r="E9" s="42">
        <v>4</v>
      </c>
      <c r="F9" s="43">
        <v>59400</v>
      </c>
      <c r="G9" s="43">
        <f>+F9*E9</f>
        <v>237600</v>
      </c>
    </row>
    <row r="10" spans="1:7" x14ac:dyDescent="0.25">
      <c r="A10" s="40" t="s">
        <v>961</v>
      </c>
      <c r="B10" s="41" t="s">
        <v>952</v>
      </c>
      <c r="C10" s="6" t="s">
        <v>46</v>
      </c>
      <c r="D10" s="6" t="s">
        <v>962</v>
      </c>
      <c r="E10" s="42">
        <v>4</v>
      </c>
      <c r="F10" s="43">
        <v>150000</v>
      </c>
      <c r="G10" s="43">
        <f>+F10*E10</f>
        <v>600000</v>
      </c>
    </row>
    <row r="11" spans="1:7" x14ac:dyDescent="0.25">
      <c r="A11" s="40" t="s">
        <v>963</v>
      </c>
      <c r="B11" s="41" t="s">
        <v>952</v>
      </c>
      <c r="C11" s="6" t="s">
        <v>46</v>
      </c>
      <c r="D11" s="6" t="s">
        <v>962</v>
      </c>
      <c r="E11" s="42">
        <v>4</v>
      </c>
      <c r="F11" s="43">
        <v>59000</v>
      </c>
      <c r="G11" s="43">
        <f>+F11*E11</f>
        <v>236000</v>
      </c>
    </row>
    <row r="12" spans="1:7" x14ac:dyDescent="0.25">
      <c r="A12" s="40" t="s">
        <v>964</v>
      </c>
      <c r="B12" s="41" t="s">
        <v>952</v>
      </c>
      <c r="C12" s="6" t="s">
        <v>19</v>
      </c>
      <c r="D12" s="6" t="s">
        <v>953</v>
      </c>
      <c r="E12" s="42">
        <v>90</v>
      </c>
      <c r="F12" s="43">
        <v>120000</v>
      </c>
      <c r="G12" s="43">
        <f>+F12*E12</f>
        <v>10800000</v>
      </c>
    </row>
    <row r="13" spans="1:7" x14ac:dyDescent="0.25">
      <c r="A13" s="40" t="s">
        <v>965</v>
      </c>
      <c r="B13" s="41" t="s">
        <v>952</v>
      </c>
      <c r="C13" s="6" t="s">
        <v>966</v>
      </c>
      <c r="D13" s="6" t="s">
        <v>953</v>
      </c>
      <c r="E13" s="42">
        <v>6</v>
      </c>
      <c r="F13" s="43">
        <v>156800</v>
      </c>
      <c r="G13" s="43">
        <f>+F13*E13</f>
        <v>940800</v>
      </c>
    </row>
    <row r="14" spans="1:7" x14ac:dyDescent="0.25">
      <c r="A14" s="40" t="s">
        <v>967</v>
      </c>
      <c r="B14" s="41" t="s">
        <v>952</v>
      </c>
      <c r="C14" s="6" t="s">
        <v>968</v>
      </c>
      <c r="D14" s="6" t="s">
        <v>953</v>
      </c>
      <c r="E14" s="42">
        <v>2</v>
      </c>
      <c r="F14" s="43">
        <v>578000</v>
      </c>
      <c r="G14" s="43">
        <f>+F14*E14</f>
        <v>1156000</v>
      </c>
    </row>
    <row r="15" spans="1:7" x14ac:dyDescent="0.25">
      <c r="A15" s="40" t="s">
        <v>969</v>
      </c>
      <c r="B15" s="41" t="s">
        <v>952</v>
      </c>
      <c r="C15" s="6" t="s">
        <v>968</v>
      </c>
      <c r="D15" s="6" t="s">
        <v>953</v>
      </c>
      <c r="E15" s="42">
        <v>1</v>
      </c>
      <c r="F15" s="43">
        <v>1865000</v>
      </c>
      <c r="G15" s="43">
        <f>+F15*E15</f>
        <v>1865000</v>
      </c>
    </row>
    <row r="16" spans="1:7" x14ac:dyDescent="0.25">
      <c r="A16" s="40" t="s">
        <v>970</v>
      </c>
      <c r="B16" s="41" t="s">
        <v>952</v>
      </c>
      <c r="C16" s="6" t="s">
        <v>971</v>
      </c>
      <c r="D16" s="6" t="s">
        <v>953</v>
      </c>
      <c r="E16" s="42">
        <v>1</v>
      </c>
      <c r="F16" s="43">
        <v>680000</v>
      </c>
      <c r="G16" s="43">
        <f>+F16*E16</f>
        <v>680000</v>
      </c>
    </row>
    <row r="17" spans="1:7" x14ac:dyDescent="0.25">
      <c r="A17" s="40" t="s">
        <v>972</v>
      </c>
      <c r="B17" s="41" t="s">
        <v>952</v>
      </c>
      <c r="C17" s="6" t="s">
        <v>973</v>
      </c>
      <c r="D17" s="6" t="s">
        <v>953</v>
      </c>
      <c r="E17" s="42">
        <v>8</v>
      </c>
      <c r="F17" s="43">
        <v>820000</v>
      </c>
      <c r="G17" s="43">
        <f>+F17*E17</f>
        <v>6560000</v>
      </c>
    </row>
    <row r="18" spans="1:7" x14ac:dyDescent="0.25">
      <c r="A18" s="40" t="s">
        <v>974</v>
      </c>
      <c r="B18" s="41" t="s">
        <v>952</v>
      </c>
      <c r="C18" s="6" t="s">
        <v>13</v>
      </c>
      <c r="D18" s="6" t="s">
        <v>953</v>
      </c>
      <c r="E18" s="42">
        <v>6</v>
      </c>
      <c r="F18" s="43">
        <v>225200</v>
      </c>
      <c r="G18" s="43">
        <f>+F18*E18</f>
        <v>1351200</v>
      </c>
    </row>
    <row r="19" spans="1:7" x14ac:dyDescent="0.25">
      <c r="A19" s="40" t="s">
        <v>975</v>
      </c>
      <c r="B19" s="41" t="s">
        <v>952</v>
      </c>
      <c r="C19" s="6" t="s">
        <v>13</v>
      </c>
      <c r="D19" s="6" t="s">
        <v>953</v>
      </c>
      <c r="E19" s="42">
        <v>6</v>
      </c>
      <c r="F19" s="43">
        <v>225992</v>
      </c>
      <c r="G19" s="43">
        <f>+F19*E19</f>
        <v>1355952</v>
      </c>
    </row>
    <row r="20" spans="1:7" x14ac:dyDescent="0.25">
      <c r="A20" s="40" t="s">
        <v>976</v>
      </c>
      <c r="B20" s="41" t="s">
        <v>952</v>
      </c>
      <c r="C20" s="6" t="s">
        <v>13</v>
      </c>
      <c r="D20" s="6" t="s">
        <v>953</v>
      </c>
      <c r="E20" s="42">
        <v>6</v>
      </c>
      <c r="F20" s="43">
        <v>225200</v>
      </c>
      <c r="G20" s="43">
        <f>+F20*E20</f>
        <v>1351200</v>
      </c>
    </row>
    <row r="21" spans="1:7" x14ac:dyDescent="0.25">
      <c r="A21" s="40" t="s">
        <v>977</v>
      </c>
      <c r="B21" s="41" t="s">
        <v>952</v>
      </c>
      <c r="C21" s="6" t="s">
        <v>13</v>
      </c>
      <c r="D21" s="6" t="s">
        <v>953</v>
      </c>
      <c r="E21" s="42">
        <v>6</v>
      </c>
      <c r="F21" s="43">
        <v>225200</v>
      </c>
      <c r="G21" s="43">
        <f>+F21*E21</f>
        <v>1351200</v>
      </c>
    </row>
    <row r="22" spans="1:7" x14ac:dyDescent="0.25">
      <c r="A22" s="40" t="s">
        <v>978</v>
      </c>
      <c r="B22" s="41" t="s">
        <v>952</v>
      </c>
      <c r="C22" s="6" t="s">
        <v>13</v>
      </c>
      <c r="D22" s="6" t="s">
        <v>953</v>
      </c>
      <c r="E22" s="42">
        <v>2</v>
      </c>
      <c r="F22" s="43">
        <v>375400</v>
      </c>
      <c r="G22" s="43">
        <f>+F22*E22</f>
        <v>750800</v>
      </c>
    </row>
    <row r="23" spans="1:7" x14ac:dyDescent="0.25">
      <c r="A23" s="40" t="s">
        <v>979</v>
      </c>
      <c r="B23" s="41" t="s">
        <v>952</v>
      </c>
      <c r="C23" s="6" t="s">
        <v>13</v>
      </c>
      <c r="D23" s="6" t="s">
        <v>953</v>
      </c>
      <c r="E23" s="42">
        <v>3</v>
      </c>
      <c r="F23" s="43">
        <v>765600</v>
      </c>
      <c r="G23" s="43">
        <f>+F23*E23</f>
        <v>2296800</v>
      </c>
    </row>
    <row r="24" spans="1:7" x14ac:dyDescent="0.25">
      <c r="A24" s="44" t="s">
        <v>980</v>
      </c>
      <c r="B24" s="41" t="s">
        <v>952</v>
      </c>
      <c r="C24" s="6"/>
      <c r="D24" s="6" t="s">
        <v>981</v>
      </c>
      <c r="E24" s="42">
        <v>4</v>
      </c>
      <c r="F24" s="43">
        <v>169000</v>
      </c>
      <c r="G24" s="43">
        <f>+F24*E24</f>
        <v>676000</v>
      </c>
    </row>
    <row r="25" spans="1:7" x14ac:dyDescent="0.25">
      <c r="A25" s="44" t="s">
        <v>982</v>
      </c>
      <c r="B25" s="41" t="s">
        <v>952</v>
      </c>
      <c r="C25" s="6" t="s">
        <v>13</v>
      </c>
      <c r="D25" s="6" t="s">
        <v>983</v>
      </c>
      <c r="E25" s="45">
        <v>4</v>
      </c>
      <c r="F25" s="43">
        <v>1658000</v>
      </c>
      <c r="G25" s="43">
        <f>+F25*E25</f>
        <v>6632000</v>
      </c>
    </row>
    <row r="26" spans="1:7" x14ac:dyDescent="0.25">
      <c r="A26" s="44" t="s">
        <v>984</v>
      </c>
      <c r="B26" s="41" t="s">
        <v>952</v>
      </c>
      <c r="C26" s="6" t="s">
        <v>13</v>
      </c>
      <c r="D26" s="6" t="s">
        <v>983</v>
      </c>
      <c r="E26" s="45">
        <v>4</v>
      </c>
      <c r="F26" s="43">
        <v>69500</v>
      </c>
      <c r="G26" s="43">
        <f>+F26*E26</f>
        <v>278000</v>
      </c>
    </row>
    <row r="27" spans="1:7" x14ac:dyDescent="0.25">
      <c r="A27" s="40" t="s">
        <v>985</v>
      </c>
      <c r="B27" s="41" t="s">
        <v>952</v>
      </c>
      <c r="C27" s="6" t="s">
        <v>13</v>
      </c>
      <c r="D27" s="6"/>
      <c r="E27" s="42">
        <v>2</v>
      </c>
      <c r="F27" s="43">
        <v>788800</v>
      </c>
      <c r="G27" s="43">
        <f>+F27*E27</f>
        <v>1577600</v>
      </c>
    </row>
    <row r="28" spans="1:7" x14ac:dyDescent="0.25">
      <c r="A28" s="5" t="s">
        <v>986</v>
      </c>
      <c r="B28" s="41" t="s">
        <v>952</v>
      </c>
      <c r="C28" s="6"/>
      <c r="D28" s="6"/>
      <c r="E28" s="42">
        <v>10</v>
      </c>
      <c r="F28" s="43">
        <v>35500</v>
      </c>
      <c r="G28" s="43">
        <f>+F28*E28</f>
        <v>355000</v>
      </c>
    </row>
    <row r="29" spans="1:7" x14ac:dyDescent="0.25">
      <c r="A29" s="44" t="s">
        <v>987</v>
      </c>
      <c r="B29" s="41" t="s">
        <v>952</v>
      </c>
      <c r="C29" s="6"/>
      <c r="D29" s="6" t="s">
        <v>981</v>
      </c>
      <c r="E29" s="45">
        <v>5</v>
      </c>
      <c r="F29" s="43">
        <v>40600</v>
      </c>
      <c r="G29" s="43">
        <f>+F29*E29</f>
        <v>203000</v>
      </c>
    </row>
    <row r="30" spans="1:7" x14ac:dyDescent="0.25">
      <c r="A30" s="5" t="s">
        <v>988</v>
      </c>
      <c r="B30" s="41" t="s">
        <v>952</v>
      </c>
      <c r="C30" s="6" t="s">
        <v>989</v>
      </c>
      <c r="D30" s="6" t="s">
        <v>990</v>
      </c>
      <c r="E30" s="42">
        <v>3</v>
      </c>
      <c r="F30" s="43">
        <v>25000</v>
      </c>
      <c r="G30" s="43">
        <f>+F30*E30</f>
        <v>75000</v>
      </c>
    </row>
    <row r="31" spans="1:7" x14ac:dyDescent="0.25">
      <c r="A31" s="5" t="s">
        <v>991</v>
      </c>
      <c r="B31" s="41" t="s">
        <v>952</v>
      </c>
      <c r="C31" s="6" t="s">
        <v>989</v>
      </c>
      <c r="D31" s="6" t="s">
        <v>990</v>
      </c>
      <c r="E31" s="42">
        <v>3</v>
      </c>
      <c r="F31" s="43">
        <v>30000</v>
      </c>
      <c r="G31" s="43">
        <f>+F31*E31</f>
        <v>90000</v>
      </c>
    </row>
    <row r="32" spans="1:7" x14ac:dyDescent="0.25">
      <c r="A32" s="5" t="s">
        <v>992</v>
      </c>
      <c r="B32" s="41" t="s">
        <v>952</v>
      </c>
      <c r="C32" s="6" t="s">
        <v>13</v>
      </c>
      <c r="D32" s="6"/>
      <c r="E32" s="42">
        <v>20</v>
      </c>
      <c r="F32" s="43">
        <v>7413</v>
      </c>
      <c r="G32" s="43">
        <f>+F32*E32</f>
        <v>148260</v>
      </c>
    </row>
    <row r="33" spans="1:7" x14ac:dyDescent="0.25">
      <c r="A33" s="5" t="s">
        <v>993</v>
      </c>
      <c r="B33" s="41" t="s">
        <v>952</v>
      </c>
      <c r="C33" s="6" t="s">
        <v>994</v>
      </c>
      <c r="D33" s="6" t="s">
        <v>995</v>
      </c>
      <c r="E33" s="42">
        <v>5</v>
      </c>
      <c r="F33" s="43">
        <v>15000</v>
      </c>
      <c r="G33" s="43">
        <f>+F33*E33</f>
        <v>75000</v>
      </c>
    </row>
    <row r="34" spans="1:7" x14ac:dyDescent="0.25">
      <c r="A34" s="5" t="s">
        <v>996</v>
      </c>
      <c r="B34" s="41" t="s">
        <v>952</v>
      </c>
      <c r="C34" s="6" t="s">
        <v>13</v>
      </c>
      <c r="D34" s="6"/>
      <c r="E34" s="42">
        <v>30</v>
      </c>
      <c r="F34" s="43">
        <v>6960</v>
      </c>
      <c r="G34" s="43">
        <f>+F34*E34</f>
        <v>208800</v>
      </c>
    </row>
    <row r="35" spans="1:7" x14ac:dyDescent="0.25">
      <c r="A35" s="5" t="s">
        <v>997</v>
      </c>
      <c r="B35" s="41" t="s">
        <v>952</v>
      </c>
      <c r="C35" s="6" t="s">
        <v>998</v>
      </c>
      <c r="D35" s="6"/>
      <c r="E35" s="42">
        <v>2</v>
      </c>
      <c r="F35" s="43">
        <v>660000</v>
      </c>
      <c r="G35" s="43">
        <f>+F35*E35</f>
        <v>1320000</v>
      </c>
    </row>
    <row r="36" spans="1:7" x14ac:dyDescent="0.25">
      <c r="A36" s="5" t="s">
        <v>999</v>
      </c>
      <c r="B36" s="41" t="s">
        <v>952</v>
      </c>
      <c r="C36" s="6" t="s">
        <v>1000</v>
      </c>
      <c r="D36" s="6"/>
      <c r="E36" s="42">
        <v>5</v>
      </c>
      <c r="F36" s="43">
        <v>9000</v>
      </c>
      <c r="G36" s="43">
        <f>+F36*E36</f>
        <v>45000</v>
      </c>
    </row>
    <row r="37" spans="1:7" x14ac:dyDescent="0.25">
      <c r="A37" s="5" t="s">
        <v>1001</v>
      </c>
      <c r="B37" s="41" t="s">
        <v>952</v>
      </c>
      <c r="C37" s="6" t="s">
        <v>1000</v>
      </c>
      <c r="D37" s="6"/>
      <c r="E37" s="42">
        <v>5</v>
      </c>
      <c r="F37" s="43">
        <v>12000</v>
      </c>
      <c r="G37" s="43">
        <f>+F37*E37</f>
        <v>60000</v>
      </c>
    </row>
    <row r="38" spans="1:7" x14ac:dyDescent="0.25">
      <c r="A38" s="40" t="s">
        <v>1002</v>
      </c>
      <c r="B38" s="41" t="s">
        <v>952</v>
      </c>
      <c r="C38" s="6" t="s">
        <v>13</v>
      </c>
      <c r="D38" s="6"/>
      <c r="E38" s="42">
        <v>20</v>
      </c>
      <c r="F38" s="43">
        <v>35500</v>
      </c>
      <c r="G38" s="43">
        <f>+F38*E38</f>
        <v>710000</v>
      </c>
    </row>
    <row r="39" spans="1:7" x14ac:dyDescent="0.25">
      <c r="A39" s="40" t="s">
        <v>1003</v>
      </c>
      <c r="B39" s="41" t="s">
        <v>952</v>
      </c>
      <c r="C39" s="6" t="s">
        <v>13</v>
      </c>
      <c r="D39" s="6"/>
      <c r="E39" s="42">
        <v>20</v>
      </c>
      <c r="F39" s="43">
        <v>60500</v>
      </c>
      <c r="G39" s="43">
        <f>+F39*E39</f>
        <v>1210000</v>
      </c>
    </row>
    <row r="40" spans="1:7" x14ac:dyDescent="0.25">
      <c r="A40" s="40" t="s">
        <v>1004</v>
      </c>
      <c r="B40" s="41" t="s">
        <v>952</v>
      </c>
      <c r="C40" s="6" t="s">
        <v>13</v>
      </c>
      <c r="D40" s="40"/>
      <c r="E40" s="42">
        <v>2</v>
      </c>
      <c r="F40" s="43">
        <v>40000</v>
      </c>
      <c r="G40" s="43">
        <f>+F40*E40</f>
        <v>80000</v>
      </c>
    </row>
    <row r="41" spans="1:7" x14ac:dyDescent="0.25">
      <c r="A41" s="40" t="s">
        <v>1005</v>
      </c>
      <c r="B41" s="41" t="s">
        <v>952</v>
      </c>
      <c r="C41" s="6" t="s">
        <v>13</v>
      </c>
      <c r="D41" s="40"/>
      <c r="E41" s="42">
        <v>2</v>
      </c>
      <c r="F41" s="43">
        <v>80000</v>
      </c>
      <c r="G41" s="43">
        <f>+F41*E41</f>
        <v>160000</v>
      </c>
    </row>
    <row r="42" spans="1:7" x14ac:dyDescent="0.25">
      <c r="A42" s="46" t="s">
        <v>1006</v>
      </c>
      <c r="B42" s="41" t="s">
        <v>952</v>
      </c>
      <c r="C42" s="6" t="s">
        <v>13</v>
      </c>
      <c r="D42" s="6"/>
      <c r="E42" s="42">
        <v>2</v>
      </c>
      <c r="F42" s="43">
        <v>122000</v>
      </c>
      <c r="G42" s="43">
        <f>+F42*E42</f>
        <v>244000</v>
      </c>
    </row>
    <row r="43" spans="1:7" x14ac:dyDescent="0.25">
      <c r="A43" s="46" t="s">
        <v>1007</v>
      </c>
      <c r="B43" s="41" t="s">
        <v>952</v>
      </c>
      <c r="C43" s="6" t="s">
        <v>13</v>
      </c>
      <c r="D43" s="6"/>
      <c r="E43" s="42">
        <v>1</v>
      </c>
      <c r="F43" s="43">
        <v>240000</v>
      </c>
      <c r="G43" s="43">
        <f>+F43*E43</f>
        <v>240000</v>
      </c>
    </row>
    <row r="44" spans="1:7" x14ac:dyDescent="0.25">
      <c r="A44" s="47" t="s">
        <v>1008</v>
      </c>
      <c r="B44" s="41" t="s">
        <v>952</v>
      </c>
      <c r="C44" s="6"/>
      <c r="D44" s="6" t="s">
        <v>1009</v>
      </c>
      <c r="E44" s="42">
        <v>3</v>
      </c>
      <c r="F44" s="43">
        <v>120000</v>
      </c>
      <c r="G44" s="43">
        <f>+F44*E44</f>
        <v>360000</v>
      </c>
    </row>
    <row r="45" spans="1:7" x14ac:dyDescent="0.25">
      <c r="A45" s="47" t="s">
        <v>1010</v>
      </c>
      <c r="B45" s="41" t="s">
        <v>952</v>
      </c>
      <c r="C45" s="6" t="s">
        <v>1011</v>
      </c>
      <c r="D45" s="6" t="s">
        <v>1009</v>
      </c>
      <c r="E45" s="42">
        <v>3</v>
      </c>
      <c r="F45" s="43">
        <v>295000</v>
      </c>
      <c r="G45" s="43">
        <f>+F45*E45</f>
        <v>885000</v>
      </c>
    </row>
    <row r="46" spans="1:7" x14ac:dyDescent="0.25">
      <c r="A46" s="47" t="s">
        <v>1012</v>
      </c>
      <c r="B46" s="41" t="s">
        <v>952</v>
      </c>
      <c r="C46" s="6" t="s">
        <v>1013</v>
      </c>
      <c r="D46" s="6" t="s">
        <v>1014</v>
      </c>
      <c r="E46" s="42">
        <v>5</v>
      </c>
      <c r="F46" s="43">
        <v>145000</v>
      </c>
      <c r="G46" s="43">
        <f>+F46*E46</f>
        <v>725000</v>
      </c>
    </row>
    <row r="47" spans="1:7" x14ac:dyDescent="0.25">
      <c r="A47" s="47" t="s">
        <v>1015</v>
      </c>
      <c r="B47" s="41" t="s">
        <v>952</v>
      </c>
      <c r="C47" s="6" t="s">
        <v>1016</v>
      </c>
      <c r="D47" s="6" t="s">
        <v>1014</v>
      </c>
      <c r="E47" s="42">
        <v>5</v>
      </c>
      <c r="F47" s="43">
        <v>145000</v>
      </c>
      <c r="G47" s="43">
        <f>+F47*E47</f>
        <v>725000</v>
      </c>
    </row>
    <row r="48" spans="1:7" x14ac:dyDescent="0.25">
      <c r="A48" s="47" t="s">
        <v>1017</v>
      </c>
      <c r="B48" s="41" t="s">
        <v>952</v>
      </c>
      <c r="C48" s="6" t="s">
        <v>1018</v>
      </c>
      <c r="D48" s="6" t="s">
        <v>1019</v>
      </c>
      <c r="E48" s="42">
        <v>2</v>
      </c>
      <c r="F48" s="43">
        <v>1580000</v>
      </c>
      <c r="G48" s="43">
        <f>+F48*E48</f>
        <v>3160000</v>
      </c>
    </row>
    <row r="49" spans="1:7" x14ac:dyDescent="0.25">
      <c r="A49" s="5" t="s">
        <v>1020</v>
      </c>
      <c r="B49" s="41" t="s">
        <v>952</v>
      </c>
      <c r="C49" s="6" t="s">
        <v>13</v>
      </c>
      <c r="D49" s="6"/>
      <c r="E49" s="42">
        <v>1</v>
      </c>
      <c r="F49" s="43">
        <v>2000000</v>
      </c>
      <c r="G49" s="43">
        <f>+F49*E49</f>
        <v>2000000</v>
      </c>
    </row>
    <row r="50" spans="1:7" x14ac:dyDescent="0.25">
      <c r="A50" s="5" t="s">
        <v>1021</v>
      </c>
      <c r="B50" s="41" t="s">
        <v>952</v>
      </c>
      <c r="C50" s="6"/>
      <c r="D50" s="6" t="s">
        <v>1022</v>
      </c>
      <c r="E50" s="42">
        <v>20</v>
      </c>
      <c r="F50" s="43">
        <v>418670</v>
      </c>
      <c r="G50" s="43">
        <f>+F50*E50</f>
        <v>8373400</v>
      </c>
    </row>
    <row r="51" spans="1:7" x14ac:dyDescent="0.25">
      <c r="A51" s="47" t="s">
        <v>1023</v>
      </c>
      <c r="B51" s="41" t="s">
        <v>952</v>
      </c>
      <c r="C51" s="6" t="s">
        <v>1024</v>
      </c>
      <c r="D51" s="6" t="s">
        <v>1024</v>
      </c>
      <c r="E51" s="42">
        <v>5</v>
      </c>
      <c r="F51" s="43">
        <v>316000</v>
      </c>
      <c r="G51" s="43">
        <f>+F51*E51</f>
        <v>1580000</v>
      </c>
    </row>
    <row r="52" spans="1:7" x14ac:dyDescent="0.25">
      <c r="A52" s="47" t="s">
        <v>1025</v>
      </c>
      <c r="B52" s="41" t="s">
        <v>952</v>
      </c>
      <c r="C52" s="6" t="s">
        <v>1024</v>
      </c>
      <c r="D52" s="6" t="s">
        <v>1024</v>
      </c>
      <c r="E52" s="42">
        <v>5</v>
      </c>
      <c r="F52" s="43">
        <v>330000</v>
      </c>
      <c r="G52" s="43">
        <f>+F52*E52</f>
        <v>1650000</v>
      </c>
    </row>
    <row r="53" spans="1:7" x14ac:dyDescent="0.25">
      <c r="A53" s="44" t="s">
        <v>1026</v>
      </c>
      <c r="B53" s="41" t="s">
        <v>952</v>
      </c>
      <c r="C53" s="6"/>
      <c r="D53" s="6"/>
      <c r="E53" s="45">
        <v>15</v>
      </c>
      <c r="F53" s="43">
        <v>32054</v>
      </c>
      <c r="G53" s="43">
        <f>+F53*E53</f>
        <v>480810</v>
      </c>
    </row>
    <row r="54" spans="1:7" x14ac:dyDescent="0.25">
      <c r="A54" s="44" t="s">
        <v>1027</v>
      </c>
      <c r="B54" s="41" t="s">
        <v>952</v>
      </c>
      <c r="C54" s="6"/>
      <c r="D54" s="6"/>
      <c r="E54" s="45">
        <v>5</v>
      </c>
      <c r="F54" s="43">
        <v>85400</v>
      </c>
      <c r="G54" s="43">
        <f>+F54*E54</f>
        <v>427000</v>
      </c>
    </row>
    <row r="55" spans="1:7" x14ac:dyDescent="0.25">
      <c r="A55" s="44" t="s">
        <v>1028</v>
      </c>
      <c r="B55" s="41" t="s">
        <v>952</v>
      </c>
      <c r="C55" s="6" t="s">
        <v>1029</v>
      </c>
      <c r="D55" s="6"/>
      <c r="E55" s="45">
        <v>5</v>
      </c>
      <c r="F55" s="43">
        <v>278500</v>
      </c>
      <c r="G55" s="43">
        <f>+F55*E55</f>
        <v>1392500</v>
      </c>
    </row>
    <row r="56" spans="1:7" x14ac:dyDescent="0.25">
      <c r="A56" s="5" t="s">
        <v>1030</v>
      </c>
      <c r="B56" s="41" t="s">
        <v>952</v>
      </c>
      <c r="C56" s="6"/>
      <c r="D56" s="6" t="s">
        <v>1031</v>
      </c>
      <c r="E56" s="42">
        <v>35</v>
      </c>
      <c r="F56" s="43">
        <v>19720</v>
      </c>
      <c r="G56" s="43">
        <f>+F56*E56</f>
        <v>690200</v>
      </c>
    </row>
    <row r="57" spans="1:7" x14ac:dyDescent="0.25">
      <c r="A57" s="5" t="s">
        <v>1032</v>
      </c>
      <c r="B57" s="41" t="s">
        <v>952</v>
      </c>
      <c r="C57" s="6"/>
      <c r="D57" s="6" t="s">
        <v>1031</v>
      </c>
      <c r="E57" s="42">
        <v>35</v>
      </c>
      <c r="F57" s="43">
        <v>13920</v>
      </c>
      <c r="G57" s="43">
        <f>+F57*E57</f>
        <v>487200</v>
      </c>
    </row>
    <row r="58" spans="1:7" x14ac:dyDescent="0.25">
      <c r="A58" s="5" t="s">
        <v>1033</v>
      </c>
      <c r="B58" s="41" t="s">
        <v>952</v>
      </c>
      <c r="C58" s="6" t="s">
        <v>13</v>
      </c>
      <c r="D58" s="6"/>
      <c r="E58" s="42">
        <v>40</v>
      </c>
      <c r="F58" s="43">
        <v>37893</v>
      </c>
      <c r="G58" s="43">
        <f>+F58*E58</f>
        <v>1515720</v>
      </c>
    </row>
    <row r="59" spans="1:7" x14ac:dyDescent="0.25">
      <c r="A59" s="5" t="s">
        <v>1034</v>
      </c>
      <c r="B59" s="41" t="s">
        <v>952</v>
      </c>
      <c r="C59" s="6" t="s">
        <v>13</v>
      </c>
      <c r="D59" s="6"/>
      <c r="E59" s="42">
        <v>20</v>
      </c>
      <c r="F59" s="43">
        <v>58700</v>
      </c>
      <c r="G59" s="43">
        <f>+F59*E59</f>
        <v>1174000</v>
      </c>
    </row>
    <row r="60" spans="1:7" x14ac:dyDescent="0.25">
      <c r="A60" s="5" t="s">
        <v>1035</v>
      </c>
      <c r="B60" s="41" t="s">
        <v>952</v>
      </c>
      <c r="C60" s="6" t="s">
        <v>13</v>
      </c>
      <c r="D60" s="6"/>
      <c r="E60" s="42">
        <v>4</v>
      </c>
      <c r="F60" s="43">
        <v>120000</v>
      </c>
      <c r="G60" s="43">
        <f>+F60*E60</f>
        <v>480000</v>
      </c>
    </row>
    <row r="61" spans="1:7" x14ac:dyDescent="0.25">
      <c r="A61" s="5" t="s">
        <v>1036</v>
      </c>
      <c r="B61" s="41" t="s">
        <v>952</v>
      </c>
      <c r="C61" s="6" t="s">
        <v>1037</v>
      </c>
      <c r="D61" s="6"/>
      <c r="E61" s="42">
        <v>4</v>
      </c>
      <c r="F61" s="43">
        <v>35000</v>
      </c>
      <c r="G61" s="43">
        <f>+F61*E61</f>
        <v>140000</v>
      </c>
    </row>
    <row r="62" spans="1:7" x14ac:dyDescent="0.25">
      <c r="A62" s="5" t="s">
        <v>1038</v>
      </c>
      <c r="B62" s="41" t="s">
        <v>952</v>
      </c>
      <c r="C62" s="6"/>
      <c r="D62" s="6" t="s">
        <v>1039</v>
      </c>
      <c r="E62" s="42">
        <v>1</v>
      </c>
      <c r="F62" s="43">
        <v>80000</v>
      </c>
      <c r="G62" s="43">
        <f>+F62*E62</f>
        <v>80000</v>
      </c>
    </row>
    <row r="63" spans="1:7" x14ac:dyDescent="0.25">
      <c r="A63" s="5" t="s">
        <v>1040</v>
      </c>
      <c r="B63" s="41" t="s">
        <v>952</v>
      </c>
      <c r="C63" s="6" t="s">
        <v>159</v>
      </c>
      <c r="D63" s="6" t="s">
        <v>692</v>
      </c>
      <c r="E63" s="42">
        <v>6</v>
      </c>
      <c r="F63" s="43">
        <v>12500</v>
      </c>
      <c r="G63" s="43">
        <f>+F63*E63</f>
        <v>75000</v>
      </c>
    </row>
    <row r="64" spans="1:7" x14ac:dyDescent="0.25">
      <c r="A64" s="5" t="s">
        <v>1041</v>
      </c>
      <c r="B64" s="41" t="s">
        <v>952</v>
      </c>
      <c r="C64" s="6" t="s">
        <v>1042</v>
      </c>
      <c r="D64" s="6"/>
      <c r="E64" s="42">
        <v>20</v>
      </c>
      <c r="F64" s="43">
        <v>26500</v>
      </c>
      <c r="G64" s="43">
        <f>+F64*E64</f>
        <v>530000</v>
      </c>
    </row>
    <row r="65" spans="1:7" x14ac:dyDescent="0.25">
      <c r="A65" s="5" t="s">
        <v>1043</v>
      </c>
      <c r="B65" s="41" t="s">
        <v>952</v>
      </c>
      <c r="C65" s="6" t="s">
        <v>1042</v>
      </c>
      <c r="D65" s="6"/>
      <c r="E65" s="42">
        <v>10</v>
      </c>
      <c r="F65" s="43">
        <v>26500</v>
      </c>
      <c r="G65" s="43">
        <f>+F65*E65</f>
        <v>265000</v>
      </c>
    </row>
    <row r="66" spans="1:7" x14ac:dyDescent="0.25">
      <c r="A66" s="40" t="s">
        <v>1044</v>
      </c>
      <c r="B66" s="41" t="s">
        <v>952</v>
      </c>
      <c r="C66" s="6" t="s">
        <v>1045</v>
      </c>
      <c r="D66" s="6"/>
      <c r="E66" s="42">
        <v>12</v>
      </c>
      <c r="F66" s="43">
        <v>25000</v>
      </c>
      <c r="G66" s="43">
        <f>+F66*E66</f>
        <v>300000</v>
      </c>
    </row>
    <row r="67" spans="1:7" x14ac:dyDescent="0.25">
      <c r="A67" s="44" t="s">
        <v>1046</v>
      </c>
      <c r="B67" s="41" t="s">
        <v>952</v>
      </c>
      <c r="C67" s="6"/>
      <c r="D67" s="6"/>
      <c r="E67" s="45">
        <v>3</v>
      </c>
      <c r="F67" s="43">
        <v>4640</v>
      </c>
      <c r="G67" s="43">
        <f>+F67*E67</f>
        <v>13920</v>
      </c>
    </row>
    <row r="68" spans="1:7" x14ac:dyDescent="0.25">
      <c r="A68" s="44" t="s">
        <v>1047</v>
      </c>
      <c r="B68" s="41" t="s">
        <v>952</v>
      </c>
      <c r="C68" s="6" t="s">
        <v>13</v>
      </c>
      <c r="D68" s="6"/>
      <c r="E68" s="45">
        <v>2</v>
      </c>
      <c r="F68" s="43">
        <v>5800</v>
      </c>
      <c r="G68" s="43">
        <f>+F68*E68</f>
        <v>11600</v>
      </c>
    </row>
    <row r="69" spans="1:7" x14ac:dyDescent="0.25">
      <c r="A69" s="44" t="s">
        <v>1048</v>
      </c>
      <c r="B69" s="41" t="s">
        <v>952</v>
      </c>
      <c r="C69" s="6" t="s">
        <v>248</v>
      </c>
      <c r="D69" s="6"/>
      <c r="E69" s="45">
        <v>4</v>
      </c>
      <c r="F69" s="43">
        <v>8120</v>
      </c>
      <c r="G69" s="43">
        <f>+F69*E69</f>
        <v>32480</v>
      </c>
    </row>
    <row r="70" spans="1:7" x14ac:dyDescent="0.25">
      <c r="A70" s="44" t="s">
        <v>1049</v>
      </c>
      <c r="B70" s="41" t="s">
        <v>952</v>
      </c>
      <c r="C70" s="6" t="s">
        <v>13</v>
      </c>
      <c r="D70" s="6"/>
      <c r="E70" s="45">
        <v>10</v>
      </c>
      <c r="F70" s="43">
        <v>10440</v>
      </c>
      <c r="G70" s="43">
        <f>+F70*E70</f>
        <v>104400</v>
      </c>
    </row>
    <row r="71" spans="1:7" x14ac:dyDescent="0.25">
      <c r="A71" s="44" t="s">
        <v>1050</v>
      </c>
      <c r="B71" s="41" t="s">
        <v>952</v>
      </c>
      <c r="C71" s="6"/>
      <c r="D71" s="6"/>
      <c r="E71" s="45">
        <v>5</v>
      </c>
      <c r="F71" s="43">
        <v>140000</v>
      </c>
      <c r="G71" s="43">
        <f>+F71*E71</f>
        <v>700000</v>
      </c>
    </row>
    <row r="72" spans="1:7" x14ac:dyDescent="0.25">
      <c r="A72" s="44" t="s">
        <v>1051</v>
      </c>
      <c r="B72" s="41" t="s">
        <v>952</v>
      </c>
      <c r="C72" s="6" t="s">
        <v>96</v>
      </c>
      <c r="D72" s="6"/>
      <c r="E72" s="45">
        <v>400</v>
      </c>
      <c r="F72" s="43">
        <v>18000</v>
      </c>
      <c r="G72" s="43">
        <f>+F72*E72</f>
        <v>7200000</v>
      </c>
    </row>
    <row r="73" spans="1:7" x14ac:dyDescent="0.25">
      <c r="A73" s="44" t="s">
        <v>1052</v>
      </c>
      <c r="B73" s="41" t="s">
        <v>952</v>
      </c>
      <c r="C73" s="6" t="s">
        <v>13</v>
      </c>
      <c r="D73" s="6"/>
      <c r="E73" s="45">
        <v>10</v>
      </c>
      <c r="F73" s="43">
        <v>174000</v>
      </c>
      <c r="G73" s="43">
        <f>+F73*E73</f>
        <v>1740000</v>
      </c>
    </row>
    <row r="74" spans="1:7" x14ac:dyDescent="0.25">
      <c r="A74" s="5" t="s">
        <v>1053</v>
      </c>
      <c r="B74" s="41" t="s">
        <v>952</v>
      </c>
      <c r="C74" s="6" t="s">
        <v>13</v>
      </c>
      <c r="D74" s="6"/>
      <c r="E74" s="42">
        <v>1</v>
      </c>
      <c r="F74" s="43">
        <v>106720</v>
      </c>
      <c r="G74" s="43">
        <f>+F74*E74</f>
        <v>106720</v>
      </c>
    </row>
    <row r="75" spans="1:7" x14ac:dyDescent="0.25">
      <c r="A75" s="5" t="s">
        <v>1054</v>
      </c>
      <c r="B75" s="41" t="s">
        <v>952</v>
      </c>
      <c r="C75" s="6"/>
      <c r="D75" s="6"/>
      <c r="E75" s="42">
        <v>1</v>
      </c>
      <c r="F75" s="43">
        <v>21000</v>
      </c>
      <c r="G75" s="43">
        <f>+F75*E75</f>
        <v>21000</v>
      </c>
    </row>
    <row r="76" spans="1:7" x14ac:dyDescent="0.25">
      <c r="A76" s="5" t="s">
        <v>1055</v>
      </c>
      <c r="B76" s="41" t="s">
        <v>952</v>
      </c>
      <c r="C76" s="6" t="s">
        <v>13</v>
      </c>
      <c r="D76" s="6"/>
      <c r="E76" s="42">
        <v>1</v>
      </c>
      <c r="F76" s="43">
        <v>50000</v>
      </c>
      <c r="G76" s="43">
        <f>+F76*E76</f>
        <v>50000</v>
      </c>
    </row>
    <row r="77" spans="1:7" x14ac:dyDescent="0.25">
      <c r="A77" s="5" t="s">
        <v>1056</v>
      </c>
      <c r="B77" s="41" t="s">
        <v>952</v>
      </c>
      <c r="C77" s="6" t="s">
        <v>13</v>
      </c>
      <c r="D77" s="6"/>
      <c r="E77" s="42">
        <v>1</v>
      </c>
      <c r="F77" s="43">
        <v>680000</v>
      </c>
      <c r="G77" s="43">
        <f>+F77*E77</f>
        <v>680000</v>
      </c>
    </row>
    <row r="78" spans="1:7" x14ac:dyDescent="0.25">
      <c r="A78" s="5" t="s">
        <v>1057</v>
      </c>
      <c r="B78" s="41" t="s">
        <v>952</v>
      </c>
      <c r="C78" s="6" t="s">
        <v>159</v>
      </c>
      <c r="D78" s="6"/>
      <c r="E78" s="42">
        <v>2</v>
      </c>
      <c r="F78" s="43">
        <v>269000</v>
      </c>
      <c r="G78" s="43">
        <f>+F78*E78</f>
        <v>538000</v>
      </c>
    </row>
    <row r="79" spans="1:7" x14ac:dyDescent="0.25">
      <c r="A79" s="48" t="s">
        <v>1058</v>
      </c>
      <c r="B79" s="41" t="s">
        <v>952</v>
      </c>
      <c r="C79" s="6"/>
      <c r="D79" s="6"/>
      <c r="E79" s="42">
        <v>1</v>
      </c>
      <c r="F79" s="43">
        <v>35000</v>
      </c>
      <c r="G79" s="43">
        <f>+F79*E79</f>
        <v>35000</v>
      </c>
    </row>
    <row r="80" spans="1:7" x14ac:dyDescent="0.25">
      <c r="A80" s="48" t="s">
        <v>1059</v>
      </c>
      <c r="B80" s="41" t="s">
        <v>952</v>
      </c>
      <c r="C80" s="6"/>
      <c r="D80" s="6"/>
      <c r="E80" s="42">
        <v>1</v>
      </c>
      <c r="F80" s="43">
        <v>33640</v>
      </c>
      <c r="G80" s="43">
        <f>+F80*E80</f>
        <v>33640</v>
      </c>
    </row>
    <row r="81" spans="1:7" x14ac:dyDescent="0.25">
      <c r="A81" s="48" t="s">
        <v>1060</v>
      </c>
      <c r="B81" s="41" t="s">
        <v>952</v>
      </c>
      <c r="C81" s="6"/>
      <c r="D81" s="6"/>
      <c r="E81" s="42">
        <v>1</v>
      </c>
      <c r="F81" s="43">
        <v>65000</v>
      </c>
      <c r="G81" s="43">
        <f>+F81*E81</f>
        <v>65000</v>
      </c>
    </row>
    <row r="82" spans="1:7" x14ac:dyDescent="0.25">
      <c r="A82" s="48" t="s">
        <v>1061</v>
      </c>
      <c r="B82" s="41" t="s">
        <v>952</v>
      </c>
      <c r="C82" s="6" t="s">
        <v>13</v>
      </c>
      <c r="D82" s="6"/>
      <c r="E82" s="42">
        <v>2</v>
      </c>
      <c r="F82" s="43">
        <v>42220</v>
      </c>
      <c r="G82" s="43">
        <f>+F82*E82</f>
        <v>84440</v>
      </c>
    </row>
    <row r="83" spans="1:7" x14ac:dyDescent="0.25">
      <c r="A83" s="40" t="s">
        <v>1062</v>
      </c>
      <c r="B83" s="41" t="s">
        <v>952</v>
      </c>
      <c r="C83" s="6"/>
      <c r="D83" s="6"/>
      <c r="E83" s="42">
        <v>1</v>
      </c>
      <c r="F83" s="43">
        <v>364000</v>
      </c>
      <c r="G83" s="43">
        <f>+F83*E83</f>
        <v>364000</v>
      </c>
    </row>
    <row r="84" spans="1:7" x14ac:dyDescent="0.25">
      <c r="A84" s="40" t="s">
        <v>1063</v>
      </c>
      <c r="B84" s="41" t="s">
        <v>952</v>
      </c>
      <c r="C84" s="6"/>
      <c r="D84" s="6"/>
      <c r="E84" s="42">
        <v>1</v>
      </c>
      <c r="F84" s="43">
        <v>25700</v>
      </c>
      <c r="G84" s="43">
        <f>+F84*E84</f>
        <v>25700</v>
      </c>
    </row>
    <row r="85" spans="1:7" x14ac:dyDescent="0.25">
      <c r="A85" s="40" t="s">
        <v>1064</v>
      </c>
      <c r="B85" s="41" t="s">
        <v>952</v>
      </c>
      <c r="C85" s="6"/>
      <c r="D85" s="6"/>
      <c r="E85" s="42">
        <v>1</v>
      </c>
      <c r="F85" s="43">
        <v>72000</v>
      </c>
      <c r="G85" s="43">
        <f>+F85*E85</f>
        <v>72000</v>
      </c>
    </row>
    <row r="86" spans="1:7" x14ac:dyDescent="0.25">
      <c r="A86" s="5" t="s">
        <v>1065</v>
      </c>
      <c r="B86" s="41" t="s">
        <v>952</v>
      </c>
      <c r="C86" s="6" t="s">
        <v>1066</v>
      </c>
      <c r="D86" s="6"/>
      <c r="E86" s="42">
        <v>3</v>
      </c>
      <c r="F86" s="43">
        <v>9280</v>
      </c>
      <c r="G86" s="43">
        <f>+F86*E86</f>
        <v>27840</v>
      </c>
    </row>
    <row r="87" spans="1:7" x14ac:dyDescent="0.25">
      <c r="A87" s="5" t="s">
        <v>1067</v>
      </c>
      <c r="B87" s="41" t="s">
        <v>952</v>
      </c>
      <c r="C87" s="6" t="s">
        <v>13</v>
      </c>
      <c r="D87" s="6"/>
      <c r="E87" s="42">
        <v>3</v>
      </c>
      <c r="F87" s="43">
        <v>8120</v>
      </c>
      <c r="G87" s="43">
        <f>+F87*E87</f>
        <v>24360</v>
      </c>
    </row>
    <row r="88" spans="1:7" x14ac:dyDescent="0.25">
      <c r="A88" s="5" t="s">
        <v>1068</v>
      </c>
      <c r="B88" s="41" t="s">
        <v>952</v>
      </c>
      <c r="C88" s="6" t="s">
        <v>13</v>
      </c>
      <c r="D88" s="6" t="s">
        <v>692</v>
      </c>
      <c r="E88" s="42">
        <v>6</v>
      </c>
      <c r="F88" s="43">
        <v>11600</v>
      </c>
      <c r="G88" s="43">
        <f>+F88*E88</f>
        <v>69600</v>
      </c>
    </row>
    <row r="89" spans="1:7" x14ac:dyDescent="0.25">
      <c r="A89" s="5" t="s">
        <v>1069</v>
      </c>
      <c r="B89" s="41" t="s">
        <v>952</v>
      </c>
      <c r="C89" s="6" t="s">
        <v>13</v>
      </c>
      <c r="D89" s="6"/>
      <c r="E89" s="42">
        <v>6</v>
      </c>
      <c r="F89" s="43">
        <v>11600</v>
      </c>
      <c r="G89" s="43">
        <f>+F89*E89</f>
        <v>69600</v>
      </c>
    </row>
    <row r="90" spans="1:7" x14ac:dyDescent="0.25">
      <c r="A90" s="9" t="s">
        <v>1070</v>
      </c>
      <c r="B90" s="41" t="s">
        <v>952</v>
      </c>
      <c r="C90" s="6" t="s">
        <v>13</v>
      </c>
      <c r="D90" s="6"/>
      <c r="E90" s="42">
        <v>4</v>
      </c>
      <c r="F90" s="43">
        <v>22000</v>
      </c>
      <c r="G90" s="43">
        <f>+F90*E90</f>
        <v>88000</v>
      </c>
    </row>
    <row r="91" spans="1:7" x14ac:dyDescent="0.25">
      <c r="A91" s="9" t="s">
        <v>1071</v>
      </c>
      <c r="B91" s="41" t="s">
        <v>952</v>
      </c>
      <c r="C91" s="6" t="s">
        <v>13</v>
      </c>
      <c r="D91" s="6"/>
      <c r="E91" s="42">
        <v>8</v>
      </c>
      <c r="F91" s="43">
        <v>14432</v>
      </c>
      <c r="G91" s="43">
        <f>+F91*E91</f>
        <v>115456</v>
      </c>
    </row>
    <row r="92" spans="1:7" x14ac:dyDescent="0.25">
      <c r="A92" s="9" t="s">
        <v>1072</v>
      </c>
      <c r="B92" s="41" t="s">
        <v>952</v>
      </c>
      <c r="C92" s="6" t="s">
        <v>13</v>
      </c>
      <c r="D92" s="6"/>
      <c r="E92" s="42">
        <v>8</v>
      </c>
      <c r="F92" s="43">
        <v>17800</v>
      </c>
      <c r="G92" s="43">
        <f>+F92*E92</f>
        <v>142400</v>
      </c>
    </row>
    <row r="93" spans="1:7" x14ac:dyDescent="0.25">
      <c r="A93" s="9" t="s">
        <v>1073</v>
      </c>
      <c r="B93" s="41" t="s">
        <v>952</v>
      </c>
      <c r="C93" s="6" t="s">
        <v>13</v>
      </c>
      <c r="D93" s="6"/>
      <c r="E93" s="42">
        <v>5</v>
      </c>
      <c r="F93" s="43">
        <v>24360</v>
      </c>
      <c r="G93" s="43">
        <f>+F93*E93</f>
        <v>121800</v>
      </c>
    </row>
    <row r="94" spans="1:7" x14ac:dyDescent="0.25">
      <c r="A94" s="88" t="s">
        <v>34</v>
      </c>
      <c r="B94" s="88"/>
      <c r="C94" s="88"/>
      <c r="D94" s="88"/>
      <c r="E94" s="88"/>
      <c r="F94" s="88"/>
      <c r="G94" s="49">
        <f>SUM(G3:G93)</f>
        <v>92394798</v>
      </c>
    </row>
  </sheetData>
  <mergeCells count="2">
    <mergeCell ref="A94:F94"/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39"/>
  <sheetViews>
    <sheetView topLeftCell="A683" workbookViewId="0">
      <selection activeCell="A689" sqref="A689:XFD706"/>
    </sheetView>
  </sheetViews>
  <sheetFormatPr baseColWidth="10" defaultRowHeight="15" x14ac:dyDescent="0.25"/>
  <cols>
    <col min="1" max="1" width="27.42578125" style="1" customWidth="1"/>
    <col min="2" max="2" width="19.42578125" style="1" customWidth="1"/>
    <col min="3" max="3" width="13.7109375" style="1" customWidth="1"/>
    <col min="4" max="4" width="13" style="1" customWidth="1"/>
    <col min="5" max="5" width="25.85546875" style="39" customWidth="1"/>
    <col min="6" max="6" width="13.140625" style="1" customWidth="1"/>
    <col min="7" max="7" width="15.28515625" style="1" customWidth="1"/>
    <col min="8" max="16384" width="11.42578125" style="1"/>
  </cols>
  <sheetData>
    <row r="2" spans="1:7" x14ac:dyDescent="0.25">
      <c r="A2" s="89" t="s">
        <v>1074</v>
      </c>
      <c r="B2" s="90"/>
      <c r="C2" s="90"/>
      <c r="D2" s="90"/>
      <c r="E2" s="90"/>
      <c r="F2" s="90"/>
      <c r="G2" s="91"/>
    </row>
    <row r="3" spans="1:7" x14ac:dyDescent="0.25">
      <c r="A3" s="15" t="s">
        <v>1</v>
      </c>
      <c r="B3" s="15" t="s">
        <v>2</v>
      </c>
      <c r="C3" s="15" t="s">
        <v>3</v>
      </c>
      <c r="D3" s="15" t="s">
        <v>4</v>
      </c>
      <c r="E3" s="18" t="s">
        <v>1967</v>
      </c>
      <c r="F3" s="33" t="s">
        <v>1968</v>
      </c>
      <c r="G3" s="34" t="s">
        <v>6</v>
      </c>
    </row>
    <row r="4" spans="1:7" x14ac:dyDescent="0.25">
      <c r="A4" s="47" t="s">
        <v>1075</v>
      </c>
      <c r="B4" s="7" t="s">
        <v>638</v>
      </c>
      <c r="C4" s="6" t="s">
        <v>13</v>
      </c>
      <c r="D4" s="6" t="s">
        <v>1076</v>
      </c>
      <c r="E4" s="86">
        <v>7980</v>
      </c>
      <c r="F4" s="51">
        <v>401.25996992481203</v>
      </c>
      <c r="G4" s="52">
        <f>SUM(F4*E4)</f>
        <v>3202054.56</v>
      </c>
    </row>
    <row r="5" spans="1:7" x14ac:dyDescent="0.25">
      <c r="A5" s="5" t="s">
        <v>1077</v>
      </c>
      <c r="B5" s="7" t="s">
        <v>638</v>
      </c>
      <c r="C5" s="6" t="s">
        <v>13</v>
      </c>
      <c r="D5" s="6" t="s">
        <v>1076</v>
      </c>
      <c r="E5" s="86">
        <v>1680</v>
      </c>
      <c r="F5" s="51">
        <v>2407.1442857142856</v>
      </c>
      <c r="G5" s="52">
        <f>SUM(F5*E5)</f>
        <v>4044002.4</v>
      </c>
    </row>
    <row r="6" spans="1:7" x14ac:dyDescent="0.25">
      <c r="A6" s="5" t="s">
        <v>1078</v>
      </c>
      <c r="B6" s="7" t="s">
        <v>638</v>
      </c>
      <c r="C6" s="6" t="s">
        <v>13</v>
      </c>
      <c r="D6" s="6" t="s">
        <v>1076</v>
      </c>
      <c r="E6" s="86">
        <v>150</v>
      </c>
      <c r="F6" s="51">
        <v>5747.8180000000002</v>
      </c>
      <c r="G6" s="52">
        <f>SUM(F6*E6)</f>
        <v>862172.70000000007</v>
      </c>
    </row>
    <row r="7" spans="1:7" x14ac:dyDescent="0.25">
      <c r="A7" s="5" t="s">
        <v>1079</v>
      </c>
      <c r="B7" s="7" t="s">
        <v>638</v>
      </c>
      <c r="C7" s="6" t="s">
        <v>13</v>
      </c>
      <c r="D7" s="6" t="s">
        <v>1076</v>
      </c>
      <c r="E7" s="86">
        <v>2700</v>
      </c>
      <c r="F7" s="51">
        <v>6148.2376666666669</v>
      </c>
      <c r="G7" s="52">
        <f>SUM(F7*E7)</f>
        <v>16600241.700000001</v>
      </c>
    </row>
    <row r="8" spans="1:7" x14ac:dyDescent="0.25">
      <c r="A8" s="5" t="s">
        <v>1080</v>
      </c>
      <c r="B8" s="7" t="s">
        <v>638</v>
      </c>
      <c r="C8" s="6" t="s">
        <v>9</v>
      </c>
      <c r="D8" s="6" t="s">
        <v>1081</v>
      </c>
      <c r="E8" s="86">
        <v>1039.1999999999998</v>
      </c>
      <c r="F8" s="51">
        <v>2318.7249422632794</v>
      </c>
      <c r="G8" s="52">
        <f>SUM(F8*E8)</f>
        <v>2409618.9599999995</v>
      </c>
    </row>
    <row r="9" spans="1:7" x14ac:dyDescent="0.25">
      <c r="A9" s="5" t="s">
        <v>1082</v>
      </c>
      <c r="B9" s="7" t="s">
        <v>638</v>
      </c>
      <c r="C9" s="6" t="s">
        <v>13</v>
      </c>
      <c r="D9" s="6" t="s">
        <v>1083</v>
      </c>
      <c r="E9" s="86">
        <v>12</v>
      </c>
      <c r="F9" s="51">
        <v>301</v>
      </c>
      <c r="G9" s="52">
        <f>SUM(F9*E9)</f>
        <v>3612</v>
      </c>
    </row>
    <row r="10" spans="1:7" x14ac:dyDescent="0.25">
      <c r="A10" s="47" t="s">
        <v>1084</v>
      </c>
      <c r="B10" s="7" t="s">
        <v>638</v>
      </c>
      <c r="C10" s="6" t="s">
        <v>13</v>
      </c>
      <c r="D10" s="6"/>
      <c r="E10" s="86">
        <v>4.8000000000000007</v>
      </c>
      <c r="F10" s="51">
        <v>378000</v>
      </c>
      <c r="G10" s="52">
        <f>SUM(F10*E10)</f>
        <v>1814400.0000000002</v>
      </c>
    </row>
    <row r="11" spans="1:7" x14ac:dyDescent="0.25">
      <c r="A11" s="5" t="s">
        <v>1085</v>
      </c>
      <c r="B11" s="7" t="s">
        <v>638</v>
      </c>
      <c r="C11" s="6" t="s">
        <v>1086</v>
      </c>
      <c r="D11" s="6" t="s">
        <v>1087</v>
      </c>
      <c r="E11" s="86">
        <v>61.199999999999996</v>
      </c>
      <c r="F11" s="51">
        <v>22972.99</v>
      </c>
      <c r="G11" s="52">
        <f>SUM(F11*E11)</f>
        <v>1405946.9879999999</v>
      </c>
    </row>
    <row r="12" spans="1:7" x14ac:dyDescent="0.25">
      <c r="A12" s="5" t="s">
        <v>1088</v>
      </c>
      <c r="B12" s="7" t="s">
        <v>638</v>
      </c>
      <c r="C12" s="6" t="s">
        <v>1086</v>
      </c>
      <c r="D12" s="6" t="s">
        <v>1087</v>
      </c>
      <c r="E12" s="86">
        <v>24</v>
      </c>
      <c r="F12" s="51">
        <v>21661.93</v>
      </c>
      <c r="G12" s="52">
        <f>SUM(F12*E12)</f>
        <v>519886.32</v>
      </c>
    </row>
    <row r="13" spans="1:7" x14ac:dyDescent="0.25">
      <c r="A13" s="5" t="s">
        <v>1089</v>
      </c>
      <c r="B13" s="7" t="s">
        <v>638</v>
      </c>
      <c r="C13" s="6" t="s">
        <v>13</v>
      </c>
      <c r="D13" s="6" t="s">
        <v>1090</v>
      </c>
      <c r="E13" s="86">
        <v>4800</v>
      </c>
      <c r="F13" s="51">
        <v>1382.6446000000001</v>
      </c>
      <c r="G13" s="52">
        <f>SUM(F13*E13)</f>
        <v>6636694.0800000001</v>
      </c>
    </row>
    <row r="14" spans="1:7" x14ac:dyDescent="0.25">
      <c r="A14" s="5" t="s">
        <v>1091</v>
      </c>
      <c r="B14" s="7" t="s">
        <v>638</v>
      </c>
      <c r="C14" s="6" t="s">
        <v>13</v>
      </c>
      <c r="D14" s="6" t="s">
        <v>1090</v>
      </c>
      <c r="E14" s="86">
        <v>222</v>
      </c>
      <c r="F14" s="51">
        <v>1229.7762162162162</v>
      </c>
      <c r="G14" s="52">
        <f>SUM(F14*E14)</f>
        <v>273010.32</v>
      </c>
    </row>
    <row r="15" spans="1:7" x14ac:dyDescent="0.25">
      <c r="A15" s="5" t="s">
        <v>1092</v>
      </c>
      <c r="B15" s="7" t="s">
        <v>638</v>
      </c>
      <c r="C15" s="6" t="s">
        <v>1093</v>
      </c>
      <c r="D15" s="6"/>
      <c r="E15" s="86">
        <v>1800</v>
      </c>
      <c r="F15" s="51">
        <v>80</v>
      </c>
      <c r="G15" s="52">
        <f>SUM(F15*E15)</f>
        <v>144000</v>
      </c>
    </row>
    <row r="16" spans="1:7" x14ac:dyDescent="0.25">
      <c r="A16" s="5" t="s">
        <v>1094</v>
      </c>
      <c r="B16" s="7" t="s">
        <v>638</v>
      </c>
      <c r="C16" s="6" t="s">
        <v>1093</v>
      </c>
      <c r="D16" s="6"/>
      <c r="E16" s="86">
        <v>2880</v>
      </c>
      <c r="F16" s="51">
        <v>110</v>
      </c>
      <c r="G16" s="52">
        <f>SUM(F16*E16)</f>
        <v>316800</v>
      </c>
    </row>
    <row r="17" spans="1:7" x14ac:dyDescent="0.25">
      <c r="A17" s="5" t="s">
        <v>1095</v>
      </c>
      <c r="B17" s="7" t="s">
        <v>638</v>
      </c>
      <c r="C17" s="6" t="s">
        <v>1093</v>
      </c>
      <c r="D17" s="6"/>
      <c r="E17" s="86">
        <v>840</v>
      </c>
      <c r="F17" s="51">
        <v>180</v>
      </c>
      <c r="G17" s="52">
        <f>SUM(F17*E17)</f>
        <v>151200</v>
      </c>
    </row>
    <row r="18" spans="1:7" x14ac:dyDescent="0.25">
      <c r="A18" s="5" t="s">
        <v>1096</v>
      </c>
      <c r="B18" s="7" t="s">
        <v>638</v>
      </c>
      <c r="C18" s="6" t="s">
        <v>1093</v>
      </c>
      <c r="D18" s="6"/>
      <c r="E18" s="86">
        <v>384</v>
      </c>
      <c r="F18" s="51">
        <v>290</v>
      </c>
      <c r="G18" s="52">
        <f>SUM(F18*E18)</f>
        <v>111360</v>
      </c>
    </row>
    <row r="19" spans="1:7" x14ac:dyDescent="0.25">
      <c r="A19" s="5" t="s">
        <v>1097</v>
      </c>
      <c r="B19" s="7" t="s">
        <v>638</v>
      </c>
      <c r="C19" s="6" t="s">
        <v>1093</v>
      </c>
      <c r="D19" s="6" t="s">
        <v>1098</v>
      </c>
      <c r="E19" s="86">
        <v>2274</v>
      </c>
      <c r="F19" s="51">
        <v>3387.4095725593666</v>
      </c>
      <c r="G19" s="52">
        <f>SUM(F19*E19)</f>
        <v>7702969.3679999998</v>
      </c>
    </row>
    <row r="20" spans="1:7" x14ac:dyDescent="0.25">
      <c r="A20" s="5" t="s">
        <v>1099</v>
      </c>
      <c r="B20" s="7" t="s">
        <v>638</v>
      </c>
      <c r="C20" s="6" t="s">
        <v>1100</v>
      </c>
      <c r="D20" s="6" t="s">
        <v>1087</v>
      </c>
      <c r="E20" s="86">
        <v>55.199999999999996</v>
      </c>
      <c r="F20" s="51">
        <v>10532.03</v>
      </c>
      <c r="G20" s="52">
        <f>SUM(F20*E20)</f>
        <v>581368.05599999998</v>
      </c>
    </row>
    <row r="21" spans="1:7" x14ac:dyDescent="0.25">
      <c r="A21" s="5" t="s">
        <v>1101</v>
      </c>
      <c r="B21" s="7" t="s">
        <v>638</v>
      </c>
      <c r="C21" s="6" t="s">
        <v>1100</v>
      </c>
      <c r="D21" s="6" t="s">
        <v>1087</v>
      </c>
      <c r="E21" s="86">
        <v>24</v>
      </c>
      <c r="F21" s="51">
        <v>11255.76</v>
      </c>
      <c r="G21" s="52">
        <f>SUM(F21*E21)</f>
        <v>270138.23999999999</v>
      </c>
    </row>
    <row r="22" spans="1:7" x14ac:dyDescent="0.25">
      <c r="A22" s="5" t="s">
        <v>1102</v>
      </c>
      <c r="B22" s="7" t="s">
        <v>638</v>
      </c>
      <c r="C22" s="6" t="s">
        <v>1093</v>
      </c>
      <c r="D22" s="6"/>
      <c r="E22" s="86">
        <v>178.8</v>
      </c>
      <c r="F22" s="51">
        <v>15814.03</v>
      </c>
      <c r="G22" s="52">
        <f>SUM(F22*E22)</f>
        <v>2827548.5640000002</v>
      </c>
    </row>
    <row r="23" spans="1:7" x14ac:dyDescent="0.25">
      <c r="A23" s="5" t="s">
        <v>1103</v>
      </c>
      <c r="B23" s="7" t="s">
        <v>638</v>
      </c>
      <c r="C23" s="6" t="s">
        <v>1093</v>
      </c>
      <c r="D23" s="6" t="s">
        <v>1104</v>
      </c>
      <c r="E23" s="86">
        <v>888</v>
      </c>
      <c r="F23" s="51">
        <v>16745.86243243243</v>
      </c>
      <c r="G23" s="52">
        <f>SUM(F23*E23)</f>
        <v>14870325.839999998</v>
      </c>
    </row>
    <row r="24" spans="1:7" x14ac:dyDescent="0.25">
      <c r="A24" s="5" t="s">
        <v>1105</v>
      </c>
      <c r="B24" s="7" t="s">
        <v>638</v>
      </c>
      <c r="C24" s="6" t="s">
        <v>1093</v>
      </c>
      <c r="D24" s="6" t="s">
        <v>1104</v>
      </c>
      <c r="E24" s="86">
        <v>60</v>
      </c>
      <c r="F24" s="51">
        <v>26001.16</v>
      </c>
      <c r="G24" s="52">
        <f>SUM(F24*E24)</f>
        <v>1560069.6</v>
      </c>
    </row>
    <row r="25" spans="1:7" x14ac:dyDescent="0.25">
      <c r="A25" s="5" t="s">
        <v>1106</v>
      </c>
      <c r="B25" s="7" t="s">
        <v>638</v>
      </c>
      <c r="C25" s="6" t="s">
        <v>1093</v>
      </c>
      <c r="D25" s="6"/>
      <c r="E25" s="86">
        <v>82.800000000000011</v>
      </c>
      <c r="F25" s="51">
        <v>21569.769999999997</v>
      </c>
      <c r="G25" s="52">
        <f>SUM(F25*E25)</f>
        <v>1785976.956</v>
      </c>
    </row>
    <row r="26" spans="1:7" x14ac:dyDescent="0.25">
      <c r="A26" s="5" t="s">
        <v>1107</v>
      </c>
      <c r="B26" s="7" t="s">
        <v>638</v>
      </c>
      <c r="C26" s="6" t="s">
        <v>1093</v>
      </c>
      <c r="D26" s="6" t="s">
        <v>1108</v>
      </c>
      <c r="E26" s="86">
        <v>3300</v>
      </c>
      <c r="F26" s="51">
        <v>190.10981818181818</v>
      </c>
      <c r="G26" s="52">
        <f>SUM(F26*E26)</f>
        <v>627362.4</v>
      </c>
    </row>
    <row r="27" spans="1:7" x14ac:dyDescent="0.25">
      <c r="A27" s="5" t="s">
        <v>1109</v>
      </c>
      <c r="B27" s="7" t="s">
        <v>638</v>
      </c>
      <c r="C27" s="6" t="s">
        <v>1093</v>
      </c>
      <c r="D27" s="6" t="s">
        <v>1104</v>
      </c>
      <c r="E27" s="86">
        <v>540</v>
      </c>
      <c r="F27" s="51">
        <v>14612.59</v>
      </c>
      <c r="G27" s="52">
        <f>SUM(F27*E27)</f>
        <v>7890798.5999999996</v>
      </c>
    </row>
    <row r="28" spans="1:7" x14ac:dyDescent="0.25">
      <c r="A28" s="5" t="s">
        <v>1110</v>
      </c>
      <c r="B28" s="7" t="s">
        <v>638</v>
      </c>
      <c r="C28" s="6" t="s">
        <v>13</v>
      </c>
      <c r="D28" s="6" t="s">
        <v>1111</v>
      </c>
      <c r="E28" s="86">
        <v>18000</v>
      </c>
      <c r="F28" s="51">
        <v>3959.0639999999999</v>
      </c>
      <c r="G28" s="52">
        <f>SUM(F28*E28)</f>
        <v>71263152</v>
      </c>
    </row>
    <row r="29" spans="1:7" x14ac:dyDescent="0.25">
      <c r="A29" s="5" t="s">
        <v>1112</v>
      </c>
      <c r="B29" s="7" t="s">
        <v>638</v>
      </c>
      <c r="C29" s="6" t="s">
        <v>13</v>
      </c>
      <c r="D29" s="6" t="s">
        <v>1113</v>
      </c>
      <c r="E29" s="86">
        <v>2760</v>
      </c>
      <c r="F29" s="51">
        <v>104.96</v>
      </c>
      <c r="G29" s="52">
        <f>SUM(F29*E29)</f>
        <v>289689.59999999998</v>
      </c>
    </row>
    <row r="30" spans="1:7" x14ac:dyDescent="0.25">
      <c r="A30" s="5" t="s">
        <v>1114</v>
      </c>
      <c r="B30" s="7" t="s">
        <v>638</v>
      </c>
      <c r="C30" s="6" t="s">
        <v>13</v>
      </c>
      <c r="D30" s="6"/>
      <c r="E30" s="86">
        <v>7.1999999999999993</v>
      </c>
      <c r="F30" s="51">
        <v>145000</v>
      </c>
      <c r="G30" s="52">
        <f>SUM(F30*E30)</f>
        <v>1043999.9999999999</v>
      </c>
    </row>
    <row r="31" spans="1:7" x14ac:dyDescent="0.25">
      <c r="A31" s="5" t="s">
        <v>1115</v>
      </c>
      <c r="B31" s="7" t="s">
        <v>638</v>
      </c>
      <c r="C31" s="6" t="s">
        <v>13</v>
      </c>
      <c r="D31" s="6"/>
      <c r="E31" s="86">
        <v>7.1999999999999993</v>
      </c>
      <c r="F31" s="51">
        <v>145000</v>
      </c>
      <c r="G31" s="52">
        <f>SUM(F31*E31)</f>
        <v>1043999.9999999999</v>
      </c>
    </row>
    <row r="32" spans="1:7" x14ac:dyDescent="0.25">
      <c r="A32" s="5" t="s">
        <v>1116</v>
      </c>
      <c r="B32" s="7" t="s">
        <v>638</v>
      </c>
      <c r="C32" s="6" t="s">
        <v>13</v>
      </c>
      <c r="D32" s="6"/>
      <c r="E32" s="86">
        <v>3.5999999999999996</v>
      </c>
      <c r="F32" s="51">
        <v>138925.92000000001</v>
      </c>
      <c r="G32" s="52">
        <f>SUM(F32*E32)</f>
        <v>500133.31199999998</v>
      </c>
    </row>
    <row r="33" spans="1:7" x14ac:dyDescent="0.25">
      <c r="A33" s="5" t="s">
        <v>1117</v>
      </c>
      <c r="B33" s="7" t="s">
        <v>638</v>
      </c>
      <c r="C33" s="6" t="s">
        <v>13</v>
      </c>
      <c r="D33" s="6"/>
      <c r="E33" s="86">
        <v>102</v>
      </c>
      <c r="F33" s="51">
        <v>8283.8952941176467</v>
      </c>
      <c r="G33" s="52">
        <f>SUM(F33*E33)</f>
        <v>844957.32</v>
      </c>
    </row>
    <row r="34" spans="1:7" x14ac:dyDescent="0.25">
      <c r="A34" s="5" t="s">
        <v>1118</v>
      </c>
      <c r="B34" s="7" t="s">
        <v>638</v>
      </c>
      <c r="C34" s="6" t="s">
        <v>13</v>
      </c>
      <c r="D34" s="6"/>
      <c r="E34" s="86">
        <v>30</v>
      </c>
      <c r="F34" s="51">
        <v>64973.224000000002</v>
      </c>
      <c r="G34" s="52">
        <f>SUM(F34*E34)</f>
        <v>1949196.72</v>
      </c>
    </row>
    <row r="35" spans="1:7" x14ac:dyDescent="0.25">
      <c r="A35" s="5" t="s">
        <v>1119</v>
      </c>
      <c r="B35" s="7" t="s">
        <v>638</v>
      </c>
      <c r="C35" s="6" t="s">
        <v>13</v>
      </c>
      <c r="D35" s="6"/>
      <c r="E35" s="86">
        <v>30</v>
      </c>
      <c r="F35" s="51">
        <v>49862.804000000004</v>
      </c>
      <c r="G35" s="52">
        <f>SUM(F35*E35)</f>
        <v>1495884.12</v>
      </c>
    </row>
    <row r="36" spans="1:7" x14ac:dyDescent="0.25">
      <c r="A36" s="5" t="s">
        <v>1120</v>
      </c>
      <c r="B36" s="7" t="s">
        <v>638</v>
      </c>
      <c r="C36" s="6" t="s">
        <v>13</v>
      </c>
      <c r="D36" s="6"/>
      <c r="E36" s="86">
        <v>34.799999999999997</v>
      </c>
      <c r="F36" s="51">
        <v>41840.400000000001</v>
      </c>
      <c r="G36" s="52">
        <f>SUM(F36*E36)</f>
        <v>1456045.92</v>
      </c>
    </row>
    <row r="37" spans="1:7" x14ac:dyDescent="0.25">
      <c r="A37" s="5" t="s">
        <v>1121</v>
      </c>
      <c r="B37" s="7" t="s">
        <v>638</v>
      </c>
      <c r="C37" s="6" t="s">
        <v>13</v>
      </c>
      <c r="D37" s="6" t="s">
        <v>1108</v>
      </c>
      <c r="E37" s="86">
        <v>24</v>
      </c>
      <c r="F37" s="51">
        <v>862.37999999999988</v>
      </c>
      <c r="G37" s="52">
        <f>SUM(F37*E37)</f>
        <v>20697.119999999995</v>
      </c>
    </row>
    <row r="38" spans="1:7" x14ac:dyDescent="0.25">
      <c r="A38" s="5" t="s">
        <v>1122</v>
      </c>
      <c r="B38" s="7" t="s">
        <v>638</v>
      </c>
      <c r="C38" s="6" t="s">
        <v>13</v>
      </c>
      <c r="D38" s="6" t="s">
        <v>1108</v>
      </c>
      <c r="E38" s="86">
        <v>50.400000000000006</v>
      </c>
      <c r="F38" s="51">
        <v>896.50047619047609</v>
      </c>
      <c r="G38" s="52">
        <f>SUM(F38*E38)</f>
        <v>45183.624000000003</v>
      </c>
    </row>
    <row r="39" spans="1:7" x14ac:dyDescent="0.25">
      <c r="A39" s="5" t="s">
        <v>1123</v>
      </c>
      <c r="B39" s="7" t="s">
        <v>638</v>
      </c>
      <c r="C39" s="6" t="s">
        <v>13</v>
      </c>
      <c r="D39" s="6" t="s">
        <v>1108</v>
      </c>
      <c r="E39" s="86">
        <v>99.600000000000009</v>
      </c>
      <c r="F39" s="51">
        <v>756.4126506024096</v>
      </c>
      <c r="G39" s="52">
        <f>SUM(F39*E39)</f>
        <v>75338.7</v>
      </c>
    </row>
    <row r="40" spans="1:7" x14ac:dyDescent="0.25">
      <c r="A40" s="5" t="s">
        <v>1124</v>
      </c>
      <c r="B40" s="7" t="s">
        <v>638</v>
      </c>
      <c r="C40" s="6" t="s">
        <v>13</v>
      </c>
      <c r="D40" s="6" t="s">
        <v>1108</v>
      </c>
      <c r="E40" s="86">
        <v>159.60000000000002</v>
      </c>
      <c r="F40" s="51">
        <v>748.12323308270675</v>
      </c>
      <c r="G40" s="52">
        <f>SUM(F40*E40)</f>
        <v>119400.46800000001</v>
      </c>
    </row>
    <row r="41" spans="1:7" x14ac:dyDescent="0.25">
      <c r="A41" s="5" t="s">
        <v>1125</v>
      </c>
      <c r="B41" s="7" t="s">
        <v>638</v>
      </c>
      <c r="C41" s="6" t="s">
        <v>13</v>
      </c>
      <c r="D41" s="6" t="s">
        <v>1108</v>
      </c>
      <c r="E41" s="86">
        <v>85.199999999999989</v>
      </c>
      <c r="F41" s="51">
        <v>806.65830985915488</v>
      </c>
      <c r="G41" s="52">
        <f>SUM(F41*E41)</f>
        <v>68727.287999999986</v>
      </c>
    </row>
    <row r="42" spans="1:7" x14ac:dyDescent="0.25">
      <c r="A42" s="5" t="s">
        <v>1126</v>
      </c>
      <c r="B42" s="7" t="s">
        <v>638</v>
      </c>
      <c r="C42" s="6" t="s">
        <v>13</v>
      </c>
      <c r="D42" s="6" t="s">
        <v>1108</v>
      </c>
      <c r="E42" s="86">
        <v>49.199999999999996</v>
      </c>
      <c r="F42" s="51">
        <v>975.72756097560978</v>
      </c>
      <c r="G42" s="52">
        <f>SUM(F42*E42)</f>
        <v>48005.795999999995</v>
      </c>
    </row>
    <row r="43" spans="1:7" x14ac:dyDescent="0.25">
      <c r="A43" s="5" t="s">
        <v>1127</v>
      </c>
      <c r="B43" s="7" t="s">
        <v>638</v>
      </c>
      <c r="C43" s="6" t="s">
        <v>13</v>
      </c>
      <c r="D43" s="6" t="s">
        <v>1128</v>
      </c>
      <c r="E43" s="86">
        <v>1587.6000000000001</v>
      </c>
      <c r="F43" s="51">
        <v>908.72476190476198</v>
      </c>
      <c r="G43" s="52">
        <f>SUM(F43*E43)</f>
        <v>1442691.4320000003</v>
      </c>
    </row>
    <row r="44" spans="1:7" x14ac:dyDescent="0.25">
      <c r="A44" s="5" t="s">
        <v>1129</v>
      </c>
      <c r="B44" s="7" t="s">
        <v>638</v>
      </c>
      <c r="C44" s="6" t="s">
        <v>13</v>
      </c>
      <c r="D44" s="6" t="s">
        <v>1128</v>
      </c>
      <c r="E44" s="86">
        <v>412.79999999999995</v>
      </c>
      <c r="F44" s="51">
        <v>973.08677325581391</v>
      </c>
      <c r="G44" s="52">
        <f>SUM(F44*E44)</f>
        <v>401690.21999999991</v>
      </c>
    </row>
    <row r="45" spans="1:7" x14ac:dyDescent="0.25">
      <c r="A45" s="5" t="s">
        <v>1130</v>
      </c>
      <c r="B45" s="7" t="s">
        <v>638</v>
      </c>
      <c r="C45" s="6" t="s">
        <v>13</v>
      </c>
      <c r="D45" s="6" t="s">
        <v>1128</v>
      </c>
      <c r="E45" s="86">
        <v>465.59999999999997</v>
      </c>
      <c r="F45" s="51">
        <v>903.67000000000007</v>
      </c>
      <c r="G45" s="52">
        <f>SUM(F45*E45)</f>
        <v>420748.75199999998</v>
      </c>
    </row>
    <row r="46" spans="1:7" x14ac:dyDescent="0.25">
      <c r="A46" s="5" t="s">
        <v>1131</v>
      </c>
      <c r="B46" s="7" t="s">
        <v>638</v>
      </c>
      <c r="C46" s="6" t="s">
        <v>13</v>
      </c>
      <c r="D46" s="6"/>
      <c r="E46" s="86">
        <v>1.2000000000000002</v>
      </c>
      <c r="F46" s="51">
        <v>16936</v>
      </c>
      <c r="G46" s="52">
        <f>SUM(F46*E46)</f>
        <v>20323.200000000004</v>
      </c>
    </row>
    <row r="47" spans="1:7" x14ac:dyDescent="0.25">
      <c r="A47" s="5" t="s">
        <v>1132</v>
      </c>
      <c r="B47" s="7" t="s">
        <v>638</v>
      </c>
      <c r="C47" s="6" t="s">
        <v>13</v>
      </c>
      <c r="D47" s="6" t="s">
        <v>1133</v>
      </c>
      <c r="E47" s="86">
        <v>172.8</v>
      </c>
      <c r="F47" s="51">
        <v>172189.76798611111</v>
      </c>
      <c r="G47" s="52">
        <f>SUM(F47*E47)</f>
        <v>29754391.908000004</v>
      </c>
    </row>
    <row r="48" spans="1:7" x14ac:dyDescent="0.25">
      <c r="A48" s="5" t="s">
        <v>1134</v>
      </c>
      <c r="B48" s="7" t="s">
        <v>638</v>
      </c>
      <c r="C48" s="6" t="s">
        <v>13</v>
      </c>
      <c r="D48" s="6"/>
      <c r="E48" s="86">
        <v>1.2000000000000002</v>
      </c>
      <c r="F48" s="51">
        <v>449000</v>
      </c>
      <c r="G48" s="52">
        <f>SUM(F48*E48)</f>
        <v>538800.00000000012</v>
      </c>
    </row>
    <row r="49" spans="1:7" x14ac:dyDescent="0.25">
      <c r="A49" s="5" t="s">
        <v>1135</v>
      </c>
      <c r="B49" s="7" t="s">
        <v>638</v>
      </c>
      <c r="C49" s="6" t="s">
        <v>13</v>
      </c>
      <c r="D49" s="6" t="s">
        <v>1136</v>
      </c>
      <c r="E49" s="86">
        <v>78</v>
      </c>
      <c r="F49" s="51">
        <v>3447.9553846153849</v>
      </c>
      <c r="G49" s="52">
        <f>SUM(F49*E49)</f>
        <v>268940.52</v>
      </c>
    </row>
    <row r="50" spans="1:7" x14ac:dyDescent="0.25">
      <c r="A50" s="5" t="s">
        <v>1137</v>
      </c>
      <c r="B50" s="7" t="s">
        <v>638</v>
      </c>
      <c r="C50" s="6" t="s">
        <v>13</v>
      </c>
      <c r="D50" s="6" t="s">
        <v>1136</v>
      </c>
      <c r="E50" s="86">
        <v>36</v>
      </c>
      <c r="F50" s="51">
        <v>3454.92</v>
      </c>
      <c r="G50" s="52">
        <f>SUM(F50*E50)</f>
        <v>124377.12</v>
      </c>
    </row>
    <row r="51" spans="1:7" s="29" customFormat="1" x14ac:dyDescent="0.25">
      <c r="A51" s="5" t="s">
        <v>1138</v>
      </c>
      <c r="B51" s="7" t="s">
        <v>638</v>
      </c>
      <c r="C51" s="6" t="s">
        <v>13</v>
      </c>
      <c r="D51" s="6" t="s">
        <v>1139</v>
      </c>
      <c r="E51" s="86">
        <v>206.39999999999998</v>
      </c>
      <c r="F51" s="51">
        <v>1002.2558139534884</v>
      </c>
      <c r="G51" s="52">
        <f>SUM(F51*E51)</f>
        <v>206865.59999999998</v>
      </c>
    </row>
    <row r="52" spans="1:7" x14ac:dyDescent="0.25">
      <c r="A52" s="5" t="s">
        <v>1140</v>
      </c>
      <c r="B52" s="7" t="s">
        <v>638</v>
      </c>
      <c r="C52" s="6" t="s">
        <v>13</v>
      </c>
      <c r="D52" s="6" t="s">
        <v>1139</v>
      </c>
      <c r="E52" s="86">
        <v>583.20000000000005</v>
      </c>
      <c r="F52" s="51">
        <v>5547.2141975308641</v>
      </c>
      <c r="G52" s="52">
        <f>SUM(F52*E52)</f>
        <v>3235135.3200000003</v>
      </c>
    </row>
    <row r="53" spans="1:7" x14ac:dyDescent="0.25">
      <c r="A53" s="5" t="s">
        <v>1141</v>
      </c>
      <c r="B53" s="7" t="s">
        <v>638</v>
      </c>
      <c r="C53" s="6" t="s">
        <v>13</v>
      </c>
      <c r="D53" s="6" t="s">
        <v>1076</v>
      </c>
      <c r="E53" s="86">
        <v>19860</v>
      </c>
      <c r="F53" s="51">
        <v>774.45761329305139</v>
      </c>
      <c r="G53" s="52">
        <f>SUM(F53*E53)</f>
        <v>15380728.200000001</v>
      </c>
    </row>
    <row r="54" spans="1:7" x14ac:dyDescent="0.25">
      <c r="A54" s="5" t="s">
        <v>1142</v>
      </c>
      <c r="B54" s="7" t="s">
        <v>638</v>
      </c>
      <c r="C54" s="6" t="s">
        <v>13</v>
      </c>
      <c r="D54" s="6" t="s">
        <v>1076</v>
      </c>
      <c r="E54" s="86">
        <v>8772</v>
      </c>
      <c r="F54" s="51">
        <v>776.32432284541721</v>
      </c>
      <c r="G54" s="52">
        <f>SUM(F54*E54)</f>
        <v>6809916.96</v>
      </c>
    </row>
    <row r="55" spans="1:7" x14ac:dyDescent="0.25">
      <c r="A55" s="5" t="s">
        <v>1143</v>
      </c>
      <c r="B55" s="7" t="s">
        <v>638</v>
      </c>
      <c r="C55" s="6" t="s">
        <v>13</v>
      </c>
      <c r="D55" s="6" t="s">
        <v>1076</v>
      </c>
      <c r="E55" s="86">
        <v>11238</v>
      </c>
      <c r="F55" s="51">
        <v>780.59560597971165</v>
      </c>
      <c r="G55" s="52">
        <f>SUM(F55*E55)</f>
        <v>8772333.4199999999</v>
      </c>
    </row>
    <row r="56" spans="1:7" x14ac:dyDescent="0.25">
      <c r="A56" s="5" t="s">
        <v>1144</v>
      </c>
      <c r="B56" s="7" t="s">
        <v>638</v>
      </c>
      <c r="C56" s="6" t="s">
        <v>13</v>
      </c>
      <c r="D56" s="6" t="s">
        <v>1076</v>
      </c>
      <c r="E56" s="86">
        <v>6048</v>
      </c>
      <c r="F56" s="51">
        <v>785.78180555555548</v>
      </c>
      <c r="G56" s="52">
        <f>SUM(F56*E56)</f>
        <v>4752408.3599999994</v>
      </c>
    </row>
    <row r="57" spans="1:7" x14ac:dyDescent="0.25">
      <c r="A57" s="5" t="s">
        <v>1145</v>
      </c>
      <c r="B57" s="7" t="s">
        <v>638</v>
      </c>
      <c r="C57" s="6" t="s">
        <v>1146</v>
      </c>
      <c r="D57" s="6" t="s">
        <v>1147</v>
      </c>
      <c r="E57" s="86">
        <v>1238.4000000000001</v>
      </c>
      <c r="F57" s="51">
        <v>5960.5411627906979</v>
      </c>
      <c r="G57" s="52">
        <f>SUM(F57*E57)</f>
        <v>7381534.1760000009</v>
      </c>
    </row>
    <row r="58" spans="1:7" x14ac:dyDescent="0.25">
      <c r="A58" s="5" t="s">
        <v>1148</v>
      </c>
      <c r="B58" s="7" t="s">
        <v>638</v>
      </c>
      <c r="C58" s="6" t="s">
        <v>1146</v>
      </c>
      <c r="D58" s="6" t="s">
        <v>1147</v>
      </c>
      <c r="E58" s="86">
        <v>2361.6000000000004</v>
      </c>
      <c r="F58" s="51">
        <v>5238.915</v>
      </c>
      <c r="G58" s="52">
        <f>SUM(F58*E58)</f>
        <v>12372221.664000003</v>
      </c>
    </row>
    <row r="59" spans="1:7" x14ac:dyDescent="0.25">
      <c r="A59" s="5" t="s">
        <v>1149</v>
      </c>
      <c r="B59" s="7" t="s">
        <v>638</v>
      </c>
      <c r="C59" s="6" t="s">
        <v>1146</v>
      </c>
      <c r="D59" s="6" t="s">
        <v>1147</v>
      </c>
      <c r="E59" s="86">
        <v>172.8</v>
      </c>
      <c r="F59" s="51">
        <v>4613.916666666667</v>
      </c>
      <c r="G59" s="52">
        <f>SUM(F59*E59)</f>
        <v>797284.80000000016</v>
      </c>
    </row>
    <row r="60" spans="1:7" x14ac:dyDescent="0.25">
      <c r="A60" s="5" t="s">
        <v>1150</v>
      </c>
      <c r="B60" s="7" t="s">
        <v>638</v>
      </c>
      <c r="C60" s="6" t="s">
        <v>1146</v>
      </c>
      <c r="D60" s="6" t="s">
        <v>1147</v>
      </c>
      <c r="E60" s="86">
        <v>115.19999999999999</v>
      </c>
      <c r="F60" s="51">
        <v>5287.74</v>
      </c>
      <c r="G60" s="52">
        <f>SUM(F60*E60)</f>
        <v>609147.64799999993</v>
      </c>
    </row>
    <row r="61" spans="1:7" x14ac:dyDescent="0.25">
      <c r="A61" s="5" t="s">
        <v>1151</v>
      </c>
      <c r="B61" s="7" t="s">
        <v>638</v>
      </c>
      <c r="C61" s="6" t="s">
        <v>1146</v>
      </c>
      <c r="D61" s="6" t="s">
        <v>1147</v>
      </c>
      <c r="E61" s="86">
        <v>57.599999999999994</v>
      </c>
      <c r="F61" s="51">
        <v>5871.6500000000005</v>
      </c>
      <c r="G61" s="52">
        <f>SUM(F61*E61)</f>
        <v>338207.04</v>
      </c>
    </row>
    <row r="62" spans="1:7" x14ac:dyDescent="0.25">
      <c r="A62" s="5" t="s">
        <v>1152</v>
      </c>
      <c r="B62" s="7" t="s">
        <v>638</v>
      </c>
      <c r="C62" s="6" t="s">
        <v>1153</v>
      </c>
      <c r="D62" s="6" t="s">
        <v>1147</v>
      </c>
      <c r="E62" s="86">
        <v>144</v>
      </c>
      <c r="F62" s="51">
        <v>9007.2999999999993</v>
      </c>
      <c r="G62" s="52">
        <f>SUM(F62*E62)</f>
        <v>1297051.2</v>
      </c>
    </row>
    <row r="63" spans="1:7" x14ac:dyDescent="0.25">
      <c r="A63" s="5" t="s">
        <v>1154</v>
      </c>
      <c r="B63" s="7" t="s">
        <v>638</v>
      </c>
      <c r="C63" s="6" t="s">
        <v>13</v>
      </c>
      <c r="D63" s="6"/>
      <c r="E63" s="86">
        <v>49.199999999999996</v>
      </c>
      <c r="F63" s="51">
        <v>116647.28000000001</v>
      </c>
      <c r="G63" s="52">
        <f>SUM(F63*E63)</f>
        <v>5739046.176</v>
      </c>
    </row>
    <row r="64" spans="1:7" x14ac:dyDescent="0.25">
      <c r="A64" s="5" t="s">
        <v>1155</v>
      </c>
      <c r="B64" s="7" t="s">
        <v>638</v>
      </c>
      <c r="C64" s="6" t="s">
        <v>13</v>
      </c>
      <c r="D64" s="6"/>
      <c r="E64" s="86">
        <v>3.5999999999999996</v>
      </c>
      <c r="F64" s="51">
        <v>140000</v>
      </c>
      <c r="G64" s="52">
        <f>SUM(F64*E64)</f>
        <v>503999.99999999994</v>
      </c>
    </row>
    <row r="65" spans="1:7" x14ac:dyDescent="0.25">
      <c r="A65" s="5" t="s">
        <v>1156</v>
      </c>
      <c r="B65" s="7" t="s">
        <v>638</v>
      </c>
      <c r="C65" s="6" t="s">
        <v>13</v>
      </c>
      <c r="D65" s="6"/>
      <c r="E65" s="86">
        <v>3.5999999999999996</v>
      </c>
      <c r="F65" s="51">
        <v>140000</v>
      </c>
      <c r="G65" s="52">
        <f>SUM(F65*E65)</f>
        <v>503999.99999999994</v>
      </c>
    </row>
    <row r="66" spans="1:7" x14ac:dyDescent="0.25">
      <c r="A66" s="5" t="s">
        <v>1157</v>
      </c>
      <c r="B66" s="7" t="s">
        <v>638</v>
      </c>
      <c r="C66" s="6" t="s">
        <v>13</v>
      </c>
      <c r="D66" s="6" t="s">
        <v>1158</v>
      </c>
      <c r="E66" s="86">
        <v>864</v>
      </c>
      <c r="F66" s="51">
        <v>477.28999999999996</v>
      </c>
      <c r="G66" s="52">
        <f>SUM(F66*E66)</f>
        <v>412378.55999999994</v>
      </c>
    </row>
    <row r="67" spans="1:7" x14ac:dyDescent="0.25">
      <c r="A67" s="5" t="s">
        <v>1159</v>
      </c>
      <c r="B67" s="7" t="s">
        <v>638</v>
      </c>
      <c r="C67" s="6" t="s">
        <v>13</v>
      </c>
      <c r="D67" s="6" t="s">
        <v>1160</v>
      </c>
      <c r="E67" s="86">
        <v>14.399999999999999</v>
      </c>
      <c r="F67" s="51">
        <v>15523.82</v>
      </c>
      <c r="G67" s="52">
        <f>SUM(F67*E67)</f>
        <v>223543.00799999997</v>
      </c>
    </row>
    <row r="68" spans="1:7" x14ac:dyDescent="0.25">
      <c r="A68" s="5" t="s">
        <v>1161</v>
      </c>
      <c r="B68" s="7" t="s">
        <v>638</v>
      </c>
      <c r="C68" s="6" t="s">
        <v>13</v>
      </c>
      <c r="D68" s="6" t="s">
        <v>1160</v>
      </c>
      <c r="E68" s="86">
        <v>132</v>
      </c>
      <c r="F68" s="51">
        <v>19000</v>
      </c>
      <c r="G68" s="52">
        <f>SUM(F68*E68)</f>
        <v>2508000</v>
      </c>
    </row>
    <row r="69" spans="1:7" x14ac:dyDescent="0.25">
      <c r="A69" s="5" t="s">
        <v>1162</v>
      </c>
      <c r="B69" s="7" t="s">
        <v>638</v>
      </c>
      <c r="C69" s="6" t="s">
        <v>13</v>
      </c>
      <c r="D69" s="6" t="s">
        <v>1160</v>
      </c>
      <c r="E69" s="86">
        <v>15.600000000000001</v>
      </c>
      <c r="F69" s="51">
        <v>17960.13</v>
      </c>
      <c r="G69" s="52">
        <f>SUM(F69*E69)</f>
        <v>280178.02800000005</v>
      </c>
    </row>
    <row r="70" spans="1:7" x14ac:dyDescent="0.25">
      <c r="A70" s="5" t="s">
        <v>1163</v>
      </c>
      <c r="B70" s="7" t="s">
        <v>638</v>
      </c>
      <c r="C70" s="6" t="s">
        <v>13</v>
      </c>
      <c r="D70" s="6"/>
      <c r="E70" s="86">
        <v>28.799999999999997</v>
      </c>
      <c r="F70" s="51">
        <v>18689.274583333336</v>
      </c>
      <c r="G70" s="52">
        <f>SUM(F70*E70)</f>
        <v>538251.10800000001</v>
      </c>
    </row>
    <row r="71" spans="1:7" x14ac:dyDescent="0.25">
      <c r="A71" s="5" t="s">
        <v>1164</v>
      </c>
      <c r="B71" s="7" t="s">
        <v>638</v>
      </c>
      <c r="C71" s="6" t="s">
        <v>13</v>
      </c>
      <c r="D71" s="6" t="s">
        <v>1165</v>
      </c>
      <c r="E71" s="86">
        <v>3.5999999999999996</v>
      </c>
      <c r="F71" s="51">
        <v>7488</v>
      </c>
      <c r="G71" s="52">
        <f>SUM(F71*E71)</f>
        <v>26956.799999999996</v>
      </c>
    </row>
    <row r="72" spans="1:7" x14ac:dyDescent="0.25">
      <c r="A72" s="5" t="s">
        <v>1166</v>
      </c>
      <c r="B72" s="7" t="s">
        <v>638</v>
      </c>
      <c r="C72" s="6" t="s">
        <v>1167</v>
      </c>
      <c r="D72" s="6" t="s">
        <v>1076</v>
      </c>
      <c r="E72" s="86">
        <v>276</v>
      </c>
      <c r="F72" s="51">
        <v>6748.0369565217388</v>
      </c>
      <c r="G72" s="52">
        <f>SUM(F72*E72)</f>
        <v>1862458.2</v>
      </c>
    </row>
    <row r="73" spans="1:7" x14ac:dyDescent="0.25">
      <c r="A73" s="5" t="s">
        <v>1168</v>
      </c>
      <c r="B73" s="7" t="s">
        <v>638</v>
      </c>
      <c r="C73" s="6" t="s">
        <v>13</v>
      </c>
      <c r="D73" s="6" t="s">
        <v>1076</v>
      </c>
      <c r="E73" s="86">
        <v>3102</v>
      </c>
      <c r="F73" s="51">
        <v>14302.186615087039</v>
      </c>
      <c r="G73" s="52">
        <f>SUM(F73*E73)</f>
        <v>44365382.879999995</v>
      </c>
    </row>
    <row r="74" spans="1:7" x14ac:dyDescent="0.25">
      <c r="A74" s="5" t="s">
        <v>1169</v>
      </c>
      <c r="B74" s="7" t="s">
        <v>638</v>
      </c>
      <c r="C74" s="6" t="s">
        <v>1170</v>
      </c>
      <c r="D74" s="6" t="s">
        <v>1171</v>
      </c>
      <c r="E74" s="86">
        <v>867.59999999999991</v>
      </c>
      <c r="F74" s="51">
        <v>3604.0969847856159</v>
      </c>
      <c r="G74" s="52">
        <f>SUM(F74*E74)</f>
        <v>3126914.5439999998</v>
      </c>
    </row>
    <row r="75" spans="1:7" x14ac:dyDescent="0.25">
      <c r="A75" s="5" t="s">
        <v>1172</v>
      </c>
      <c r="B75" s="7" t="s">
        <v>638</v>
      </c>
      <c r="C75" s="6" t="s">
        <v>13</v>
      </c>
      <c r="D75" s="6"/>
      <c r="E75" s="86">
        <v>51.599999999999994</v>
      </c>
      <c r="F75" s="51">
        <v>21200</v>
      </c>
      <c r="G75" s="52">
        <f>SUM(F75*E75)</f>
        <v>1093919.9999999998</v>
      </c>
    </row>
    <row r="76" spans="1:7" x14ac:dyDescent="0.25">
      <c r="A76" s="5" t="s">
        <v>1173</v>
      </c>
      <c r="B76" s="7" t="s">
        <v>638</v>
      </c>
      <c r="C76" s="6" t="s">
        <v>13</v>
      </c>
      <c r="D76" s="6" t="s">
        <v>1128</v>
      </c>
      <c r="E76" s="86">
        <v>140.39999999999998</v>
      </c>
      <c r="F76" s="51">
        <v>3812.8671794871798</v>
      </c>
      <c r="G76" s="52">
        <f>SUM(F76*E76)</f>
        <v>535326.55199999991</v>
      </c>
    </row>
    <row r="77" spans="1:7" x14ac:dyDescent="0.25">
      <c r="A77" s="5" t="s">
        <v>1174</v>
      </c>
      <c r="B77" s="7" t="s">
        <v>638</v>
      </c>
      <c r="C77" s="6" t="s">
        <v>13</v>
      </c>
      <c r="D77" s="6" t="s">
        <v>1128</v>
      </c>
      <c r="E77" s="86">
        <v>36</v>
      </c>
      <c r="F77" s="51">
        <v>3804.2983333333332</v>
      </c>
      <c r="G77" s="52">
        <f>SUM(F77*E77)</f>
        <v>136954.74</v>
      </c>
    </row>
    <row r="78" spans="1:7" x14ac:dyDescent="0.25">
      <c r="A78" s="5" t="s">
        <v>1175</v>
      </c>
      <c r="B78" s="7" t="s">
        <v>638</v>
      </c>
      <c r="C78" s="6" t="s">
        <v>13</v>
      </c>
      <c r="D78" s="6"/>
      <c r="E78" s="86">
        <v>4.8000000000000007</v>
      </c>
      <c r="F78" s="51">
        <v>16355</v>
      </c>
      <c r="G78" s="52">
        <f>SUM(F78*E78)</f>
        <v>78504.000000000015</v>
      </c>
    </row>
    <row r="79" spans="1:7" x14ac:dyDescent="0.25">
      <c r="A79" s="5" t="s">
        <v>1176</v>
      </c>
      <c r="B79" s="7" t="s">
        <v>638</v>
      </c>
      <c r="C79" s="6" t="s">
        <v>13</v>
      </c>
      <c r="D79" s="6"/>
      <c r="E79" s="86">
        <v>1464</v>
      </c>
      <c r="F79" s="51">
        <v>609.12918032786888</v>
      </c>
      <c r="G79" s="52">
        <f>SUM(F79*E79)</f>
        <v>891765.12</v>
      </c>
    </row>
    <row r="80" spans="1:7" x14ac:dyDescent="0.25">
      <c r="A80" s="5" t="s">
        <v>1177</v>
      </c>
      <c r="B80" s="7" t="s">
        <v>638</v>
      </c>
      <c r="C80" s="6" t="s">
        <v>13</v>
      </c>
      <c r="D80" s="6" t="s">
        <v>1111</v>
      </c>
      <c r="E80" s="86">
        <v>42946.8</v>
      </c>
      <c r="F80" s="51">
        <v>1343.2937081226075</v>
      </c>
      <c r="G80" s="52">
        <f>SUM(F80*E80)</f>
        <v>57690166.224000007</v>
      </c>
    </row>
    <row r="81" spans="1:7" x14ac:dyDescent="0.25">
      <c r="A81" s="5" t="s">
        <v>1178</v>
      </c>
      <c r="B81" s="7" t="s">
        <v>638</v>
      </c>
      <c r="C81" s="6" t="s">
        <v>13</v>
      </c>
      <c r="D81" s="6" t="s">
        <v>1111</v>
      </c>
      <c r="E81" s="86">
        <v>3450</v>
      </c>
      <c r="F81" s="51">
        <v>2038.0306260869565</v>
      </c>
      <c r="G81" s="52">
        <f>SUM(F81*E81)</f>
        <v>7031205.6600000001</v>
      </c>
    </row>
    <row r="82" spans="1:7" x14ac:dyDescent="0.25">
      <c r="A82" s="5" t="s">
        <v>1179</v>
      </c>
      <c r="B82" s="7" t="s">
        <v>638</v>
      </c>
      <c r="C82" s="6" t="s">
        <v>13</v>
      </c>
      <c r="D82" s="6" t="s">
        <v>1076</v>
      </c>
      <c r="E82" s="86">
        <v>1518</v>
      </c>
      <c r="F82" s="51">
        <v>19032.489106719368</v>
      </c>
      <c r="G82" s="52">
        <f>SUM(F82*E82)</f>
        <v>28891318.464000002</v>
      </c>
    </row>
    <row r="83" spans="1:7" x14ac:dyDescent="0.25">
      <c r="A83" s="5" t="s">
        <v>1180</v>
      </c>
      <c r="B83" s="7" t="s">
        <v>638</v>
      </c>
      <c r="C83" s="6" t="s">
        <v>13</v>
      </c>
      <c r="D83" s="6" t="s">
        <v>692</v>
      </c>
      <c r="E83" s="86">
        <v>45.599999999999994</v>
      </c>
      <c r="F83" s="51">
        <v>42987.490000000005</v>
      </c>
      <c r="G83" s="52">
        <f>SUM(F83*E83)</f>
        <v>1960229.544</v>
      </c>
    </row>
    <row r="84" spans="1:7" x14ac:dyDescent="0.25">
      <c r="A84" s="5" t="s">
        <v>1181</v>
      </c>
      <c r="B84" s="7" t="s">
        <v>638</v>
      </c>
      <c r="C84" s="6" t="s">
        <v>1182</v>
      </c>
      <c r="D84" s="6" t="s">
        <v>692</v>
      </c>
      <c r="E84" s="86">
        <v>844.80000000000007</v>
      </c>
      <c r="F84" s="51">
        <v>1982.0481818181818</v>
      </c>
      <c r="G84" s="52">
        <f>SUM(F84*E84)</f>
        <v>1674434.304</v>
      </c>
    </row>
    <row r="85" spans="1:7" x14ac:dyDescent="0.25">
      <c r="A85" s="5" t="s">
        <v>1183</v>
      </c>
      <c r="B85" s="7" t="s">
        <v>638</v>
      </c>
      <c r="C85" s="6" t="s">
        <v>1184</v>
      </c>
      <c r="D85" s="6" t="s">
        <v>1083</v>
      </c>
      <c r="E85" s="86">
        <v>2102.3999999999996</v>
      </c>
      <c r="F85" s="51">
        <v>6912.8027397260275</v>
      </c>
      <c r="G85" s="52">
        <f>SUM(F85*E85)</f>
        <v>14533476.479999999</v>
      </c>
    </row>
    <row r="86" spans="1:7" x14ac:dyDescent="0.25">
      <c r="A86" s="5" t="s">
        <v>1185</v>
      </c>
      <c r="B86" s="7" t="s">
        <v>638</v>
      </c>
      <c r="C86" s="6" t="s">
        <v>13</v>
      </c>
      <c r="D86" s="6"/>
      <c r="E86" s="86">
        <v>22.799999999999997</v>
      </c>
      <c r="F86" s="51">
        <v>800.29</v>
      </c>
      <c r="G86" s="52">
        <f>SUM(F86*E86)</f>
        <v>18246.611999999997</v>
      </c>
    </row>
    <row r="87" spans="1:7" x14ac:dyDescent="0.25">
      <c r="A87" s="5" t="s">
        <v>1186</v>
      </c>
      <c r="B87" s="7" t="s">
        <v>638</v>
      </c>
      <c r="C87" s="6" t="s">
        <v>1187</v>
      </c>
      <c r="D87" s="6" t="s">
        <v>1147</v>
      </c>
      <c r="E87" s="86">
        <v>384</v>
      </c>
      <c r="F87" s="51">
        <v>24082.673125000001</v>
      </c>
      <c r="G87" s="52">
        <f>SUM(F87*E87)</f>
        <v>9247746.4800000004</v>
      </c>
    </row>
    <row r="88" spans="1:7" x14ac:dyDescent="0.25">
      <c r="A88" s="5" t="s">
        <v>1188</v>
      </c>
      <c r="B88" s="7" t="s">
        <v>638</v>
      </c>
      <c r="C88" s="6" t="s">
        <v>1146</v>
      </c>
      <c r="D88" s="6" t="s">
        <v>1147</v>
      </c>
      <c r="E88" s="86">
        <v>1209.5999999999999</v>
      </c>
      <c r="F88" s="51">
        <v>3956.2057142857143</v>
      </c>
      <c r="G88" s="52">
        <f>SUM(F88*E88)</f>
        <v>4785426.432</v>
      </c>
    </row>
    <row r="89" spans="1:7" x14ac:dyDescent="0.25">
      <c r="A89" s="5" t="s">
        <v>1189</v>
      </c>
      <c r="B89" s="7" t="s">
        <v>638</v>
      </c>
      <c r="C89" s="6" t="s">
        <v>1146</v>
      </c>
      <c r="D89" s="6" t="s">
        <v>1147</v>
      </c>
      <c r="E89" s="86">
        <v>2462.3999999999996</v>
      </c>
      <c r="F89" s="51">
        <v>3996.1500584795322</v>
      </c>
      <c r="G89" s="52">
        <f>SUM(F89*E89)</f>
        <v>9840119.9039999992</v>
      </c>
    </row>
    <row r="90" spans="1:7" x14ac:dyDescent="0.25">
      <c r="A90" s="5" t="s">
        <v>1190</v>
      </c>
      <c r="B90" s="7" t="s">
        <v>638</v>
      </c>
      <c r="C90" s="6" t="s">
        <v>1146</v>
      </c>
      <c r="D90" s="6" t="s">
        <v>1147</v>
      </c>
      <c r="E90" s="86">
        <v>374.4</v>
      </c>
      <c r="F90" s="51">
        <v>6905.5138461538454</v>
      </c>
      <c r="G90" s="52">
        <f>SUM(F90*E90)</f>
        <v>2585424.3839999996</v>
      </c>
    </row>
    <row r="91" spans="1:7" x14ac:dyDescent="0.25">
      <c r="A91" s="5" t="s">
        <v>1191</v>
      </c>
      <c r="B91" s="7" t="s">
        <v>638</v>
      </c>
      <c r="C91" s="6" t="s">
        <v>1146</v>
      </c>
      <c r="D91" s="6" t="s">
        <v>1147</v>
      </c>
      <c r="E91" s="86">
        <v>201.60000000000002</v>
      </c>
      <c r="F91" s="51">
        <v>3703.47</v>
      </c>
      <c r="G91" s="52">
        <f>SUM(F91*E91)</f>
        <v>746619.55200000003</v>
      </c>
    </row>
    <row r="92" spans="1:7" x14ac:dyDescent="0.25">
      <c r="A92" s="5" t="s">
        <v>1192</v>
      </c>
      <c r="B92" s="7" t="s">
        <v>638</v>
      </c>
      <c r="C92" s="6" t="s">
        <v>1146</v>
      </c>
      <c r="D92" s="6" t="s">
        <v>1147</v>
      </c>
      <c r="E92" s="86">
        <v>216</v>
      </c>
      <c r="F92" s="51">
        <v>4214.53</v>
      </c>
      <c r="G92" s="52">
        <f>SUM(F92*E92)</f>
        <v>910338.48</v>
      </c>
    </row>
    <row r="93" spans="1:7" x14ac:dyDescent="0.25">
      <c r="A93" s="5" t="s">
        <v>1193</v>
      </c>
      <c r="B93" s="7" t="s">
        <v>638</v>
      </c>
      <c r="C93" s="6" t="s">
        <v>13</v>
      </c>
      <c r="D93" s="6"/>
      <c r="E93" s="86">
        <v>27.599999999999998</v>
      </c>
      <c r="F93" s="51">
        <v>9800</v>
      </c>
      <c r="G93" s="52">
        <f>SUM(F93*E93)</f>
        <v>270480</v>
      </c>
    </row>
    <row r="94" spans="1:7" x14ac:dyDescent="0.25">
      <c r="A94" s="5" t="s">
        <v>1194</v>
      </c>
      <c r="B94" s="7" t="s">
        <v>638</v>
      </c>
      <c r="C94" s="6" t="s">
        <v>13</v>
      </c>
      <c r="D94" s="6" t="s">
        <v>1195</v>
      </c>
      <c r="E94" s="86">
        <v>240</v>
      </c>
      <c r="F94" s="51">
        <v>17610.419999999998</v>
      </c>
      <c r="G94" s="52">
        <f>SUM(F94*E94)</f>
        <v>4226500.8</v>
      </c>
    </row>
    <row r="95" spans="1:7" x14ac:dyDescent="0.25">
      <c r="A95" s="5" t="s">
        <v>1196</v>
      </c>
      <c r="B95" s="7" t="s">
        <v>638</v>
      </c>
      <c r="C95" s="6" t="s">
        <v>1100</v>
      </c>
      <c r="D95" s="6" t="s">
        <v>1104</v>
      </c>
      <c r="E95" s="86">
        <v>93.6</v>
      </c>
      <c r="F95" s="51">
        <v>73114.143205128203</v>
      </c>
      <c r="G95" s="52">
        <f>SUM(F95*E95)</f>
        <v>6843483.8039999995</v>
      </c>
    </row>
    <row r="96" spans="1:7" x14ac:dyDescent="0.25">
      <c r="A96" s="5" t="s">
        <v>1197</v>
      </c>
      <c r="B96" s="7" t="s">
        <v>638</v>
      </c>
      <c r="C96" s="6" t="s">
        <v>1198</v>
      </c>
      <c r="D96" s="6" t="s">
        <v>1199</v>
      </c>
      <c r="E96" s="86">
        <v>85.199999999999989</v>
      </c>
      <c r="F96" s="51">
        <v>32490.132676056335</v>
      </c>
      <c r="G96" s="52">
        <f>SUM(F96*E96)</f>
        <v>2768159.3039999995</v>
      </c>
    </row>
    <row r="97" spans="1:7" x14ac:dyDescent="0.25">
      <c r="A97" s="5" t="s">
        <v>1200</v>
      </c>
      <c r="B97" s="7" t="s">
        <v>638</v>
      </c>
      <c r="C97" s="6" t="s">
        <v>423</v>
      </c>
      <c r="D97" s="6" t="s">
        <v>1201</v>
      </c>
      <c r="E97" s="86">
        <v>6420</v>
      </c>
      <c r="F97" s="51">
        <v>100.43130841121496</v>
      </c>
      <c r="G97" s="52">
        <f>SUM(F97*E97)</f>
        <v>644769</v>
      </c>
    </row>
    <row r="98" spans="1:7" x14ac:dyDescent="0.25">
      <c r="A98" s="5" t="s">
        <v>1202</v>
      </c>
      <c r="B98" s="7" t="s">
        <v>638</v>
      </c>
      <c r="C98" s="6" t="s">
        <v>13</v>
      </c>
      <c r="D98" s="6"/>
      <c r="E98" s="86">
        <v>30</v>
      </c>
      <c r="F98" s="51">
        <v>56531.72</v>
      </c>
      <c r="G98" s="52">
        <f>SUM(F98*E98)</f>
        <v>1695951.6</v>
      </c>
    </row>
    <row r="99" spans="1:7" x14ac:dyDescent="0.25">
      <c r="A99" s="5" t="s">
        <v>1203</v>
      </c>
      <c r="B99" s="7" t="s">
        <v>638</v>
      </c>
      <c r="C99" s="6" t="s">
        <v>13</v>
      </c>
      <c r="D99" s="6"/>
      <c r="E99" s="86">
        <v>12</v>
      </c>
      <c r="F99" s="51">
        <v>66388.69</v>
      </c>
      <c r="G99" s="52">
        <f>SUM(F99*E99)</f>
        <v>796664.28</v>
      </c>
    </row>
    <row r="100" spans="1:7" x14ac:dyDescent="0.25">
      <c r="A100" s="5" t="s">
        <v>1204</v>
      </c>
      <c r="B100" s="7" t="s">
        <v>638</v>
      </c>
      <c r="C100" s="6" t="s">
        <v>13</v>
      </c>
      <c r="D100" s="6" t="s">
        <v>1076</v>
      </c>
      <c r="E100" s="86">
        <v>16.799999999999997</v>
      </c>
      <c r="F100" s="51">
        <v>36985.060000000005</v>
      </c>
      <c r="G100" s="52">
        <f>SUM(F100*E100)</f>
        <v>621349.00800000003</v>
      </c>
    </row>
    <row r="101" spans="1:7" x14ac:dyDescent="0.25">
      <c r="A101" s="5" t="s">
        <v>1205</v>
      </c>
      <c r="B101" s="7" t="s">
        <v>638</v>
      </c>
      <c r="C101" s="6" t="s">
        <v>13</v>
      </c>
      <c r="D101" s="6"/>
      <c r="E101" s="86">
        <v>10.8</v>
      </c>
      <c r="F101" s="51">
        <v>3074</v>
      </c>
      <c r="G101" s="52">
        <f>SUM(F101*E101)</f>
        <v>33199.200000000004</v>
      </c>
    </row>
    <row r="102" spans="1:7" x14ac:dyDescent="0.25">
      <c r="A102" s="5" t="s">
        <v>1206</v>
      </c>
      <c r="B102" s="7" t="s">
        <v>638</v>
      </c>
      <c r="C102" s="6" t="s">
        <v>13</v>
      </c>
      <c r="D102" s="6"/>
      <c r="E102" s="86">
        <v>9.6000000000000014</v>
      </c>
      <c r="F102" s="51">
        <v>3074</v>
      </c>
      <c r="G102" s="52">
        <f>SUM(F102*E102)</f>
        <v>29510.400000000005</v>
      </c>
    </row>
    <row r="103" spans="1:7" x14ac:dyDescent="0.25">
      <c r="A103" s="5" t="s">
        <v>1207</v>
      </c>
      <c r="B103" s="7" t="s">
        <v>638</v>
      </c>
      <c r="C103" s="6" t="s">
        <v>13</v>
      </c>
      <c r="D103" s="6" t="s">
        <v>1208</v>
      </c>
      <c r="E103" s="86">
        <v>18</v>
      </c>
      <c r="F103" s="51">
        <v>32109.439999999999</v>
      </c>
      <c r="G103" s="52">
        <f>SUM(F103*E103)</f>
        <v>577969.91999999993</v>
      </c>
    </row>
    <row r="104" spans="1:7" x14ac:dyDescent="0.25">
      <c r="A104" s="5" t="s">
        <v>1209</v>
      </c>
      <c r="B104" s="7" t="s">
        <v>638</v>
      </c>
      <c r="C104" s="6" t="s">
        <v>13</v>
      </c>
      <c r="D104" s="6" t="s">
        <v>1210</v>
      </c>
      <c r="E104" s="86">
        <v>600</v>
      </c>
      <c r="F104" s="51">
        <v>135.042</v>
      </c>
      <c r="G104" s="52">
        <f>SUM(F104*E104)</f>
        <v>81025.2</v>
      </c>
    </row>
    <row r="105" spans="1:7" x14ac:dyDescent="0.25">
      <c r="A105" s="5" t="s">
        <v>1211</v>
      </c>
      <c r="B105" s="7" t="s">
        <v>638</v>
      </c>
      <c r="C105" s="6" t="s">
        <v>13</v>
      </c>
      <c r="D105" s="6" t="s">
        <v>1210</v>
      </c>
      <c r="E105" s="86">
        <v>240</v>
      </c>
      <c r="F105" s="51">
        <v>2479.73</v>
      </c>
      <c r="G105" s="52">
        <f>SUM(F105*E105)</f>
        <v>595135.19999999995</v>
      </c>
    </row>
    <row r="106" spans="1:7" x14ac:dyDescent="0.25">
      <c r="A106" s="5" t="s">
        <v>1212</v>
      </c>
      <c r="B106" s="7" t="s">
        <v>638</v>
      </c>
      <c r="C106" s="6" t="s">
        <v>13</v>
      </c>
      <c r="D106" s="6" t="s">
        <v>1210</v>
      </c>
      <c r="E106" s="86">
        <v>3840</v>
      </c>
      <c r="F106" s="51">
        <v>127.6021875</v>
      </c>
      <c r="G106" s="52">
        <f>SUM(F106*E106)</f>
        <v>489992.4</v>
      </c>
    </row>
    <row r="107" spans="1:7" x14ac:dyDescent="0.25">
      <c r="A107" s="5" t="s">
        <v>1213</v>
      </c>
      <c r="B107" s="7" t="s">
        <v>638</v>
      </c>
      <c r="C107" s="6" t="s">
        <v>13</v>
      </c>
      <c r="D107" s="6" t="s">
        <v>1210</v>
      </c>
      <c r="E107" s="86">
        <v>3720</v>
      </c>
      <c r="F107" s="51">
        <v>128.34161290322581</v>
      </c>
      <c r="G107" s="52">
        <f>SUM(F107*E107)</f>
        <v>477430.8</v>
      </c>
    </row>
    <row r="108" spans="1:7" x14ac:dyDescent="0.25">
      <c r="A108" s="5" t="s">
        <v>1214</v>
      </c>
      <c r="B108" s="7" t="s">
        <v>638</v>
      </c>
      <c r="C108" s="6" t="s">
        <v>13</v>
      </c>
      <c r="D108" s="6" t="s">
        <v>1210</v>
      </c>
      <c r="E108" s="86">
        <v>360</v>
      </c>
      <c r="F108" s="51">
        <v>127.16666666666667</v>
      </c>
      <c r="G108" s="52">
        <f>SUM(F108*E108)</f>
        <v>45780</v>
      </c>
    </row>
    <row r="109" spans="1:7" x14ac:dyDescent="0.25">
      <c r="A109" s="5" t="s">
        <v>1215</v>
      </c>
      <c r="B109" s="7" t="s">
        <v>638</v>
      </c>
      <c r="C109" s="6" t="s">
        <v>13</v>
      </c>
      <c r="D109" s="6" t="s">
        <v>1128</v>
      </c>
      <c r="E109" s="86">
        <v>1320</v>
      </c>
      <c r="F109" s="51">
        <v>4074.8681818181817</v>
      </c>
      <c r="G109" s="52">
        <f>SUM(F109*E109)</f>
        <v>5378826</v>
      </c>
    </row>
    <row r="110" spans="1:7" x14ac:dyDescent="0.25">
      <c r="A110" s="5" t="s">
        <v>1216</v>
      </c>
      <c r="B110" s="7" t="s">
        <v>638</v>
      </c>
      <c r="C110" s="6" t="s">
        <v>1217</v>
      </c>
      <c r="D110" s="6"/>
      <c r="E110" s="86">
        <v>2.4000000000000004</v>
      </c>
      <c r="F110" s="51">
        <v>3850</v>
      </c>
      <c r="G110" s="52">
        <f>SUM(F110*E110)</f>
        <v>9240.0000000000018</v>
      </c>
    </row>
    <row r="111" spans="1:7" x14ac:dyDescent="0.25">
      <c r="A111" s="5" t="s">
        <v>1218</v>
      </c>
      <c r="B111" s="7" t="s">
        <v>638</v>
      </c>
      <c r="C111" s="6" t="s">
        <v>13</v>
      </c>
      <c r="D111" s="6"/>
      <c r="E111" s="86">
        <v>483.42857142857144</v>
      </c>
      <c r="F111" s="51">
        <v>100226.95035460993</v>
      </c>
      <c r="G111" s="52">
        <f>SUM(F111*E111)</f>
        <v>48452571.428571433</v>
      </c>
    </row>
    <row r="112" spans="1:7" x14ac:dyDescent="0.25">
      <c r="A112" s="5" t="s">
        <v>1219</v>
      </c>
      <c r="B112" s="7" t="s">
        <v>638</v>
      </c>
      <c r="C112" s="6" t="s">
        <v>13</v>
      </c>
      <c r="D112" s="6"/>
      <c r="E112" s="86">
        <v>317.14285714285711</v>
      </c>
      <c r="F112" s="51">
        <v>107350</v>
      </c>
      <c r="G112" s="52">
        <f>SUM(F112*E112)</f>
        <v>34045285.714285709</v>
      </c>
    </row>
    <row r="113" spans="1:7" x14ac:dyDescent="0.25">
      <c r="A113" s="5" t="s">
        <v>1220</v>
      </c>
      <c r="B113" s="7" t="s">
        <v>638</v>
      </c>
      <c r="C113" s="6" t="s">
        <v>13</v>
      </c>
      <c r="D113" s="6" t="s">
        <v>1221</v>
      </c>
      <c r="E113" s="86">
        <v>140.39999999999998</v>
      </c>
      <c r="F113" s="51">
        <v>9927.98</v>
      </c>
      <c r="G113" s="52">
        <f>SUM(F113*E113)</f>
        <v>1393888.3919999998</v>
      </c>
    </row>
    <row r="114" spans="1:7" x14ac:dyDescent="0.25">
      <c r="A114" s="5" t="s">
        <v>1222</v>
      </c>
      <c r="B114" s="7" t="s">
        <v>638</v>
      </c>
      <c r="C114" s="6" t="s">
        <v>13</v>
      </c>
      <c r="D114" s="6" t="s">
        <v>1128</v>
      </c>
      <c r="E114" s="86">
        <v>1353.6</v>
      </c>
      <c r="F114" s="51">
        <v>3911.7678457446809</v>
      </c>
      <c r="G114" s="52">
        <f>SUM(F114*E114)</f>
        <v>5294968.9559999993</v>
      </c>
    </row>
    <row r="115" spans="1:7" x14ac:dyDescent="0.25">
      <c r="A115" s="5" t="s">
        <v>1223</v>
      </c>
      <c r="B115" s="7" t="s">
        <v>638</v>
      </c>
      <c r="C115" s="6" t="s">
        <v>13</v>
      </c>
      <c r="D115" s="6" t="s">
        <v>1128</v>
      </c>
      <c r="E115" s="86">
        <v>438</v>
      </c>
      <c r="F115" s="51">
        <v>3927.73</v>
      </c>
      <c r="G115" s="52">
        <f>SUM(F115*E115)</f>
        <v>1720345.74</v>
      </c>
    </row>
    <row r="116" spans="1:7" x14ac:dyDescent="0.25">
      <c r="A116" s="5" t="s">
        <v>1224</v>
      </c>
      <c r="B116" s="7" t="s">
        <v>638</v>
      </c>
      <c r="C116" s="6" t="s">
        <v>1100</v>
      </c>
      <c r="D116" s="6" t="s">
        <v>1147</v>
      </c>
      <c r="E116" s="86">
        <v>7.1999999999999993</v>
      </c>
      <c r="F116" s="51">
        <v>106341.83</v>
      </c>
      <c r="G116" s="52">
        <f>SUM(F116*E116)</f>
        <v>765661.17599999998</v>
      </c>
    </row>
    <row r="117" spans="1:7" x14ac:dyDescent="0.25">
      <c r="A117" s="5" t="s">
        <v>1225</v>
      </c>
      <c r="B117" s="7" t="s">
        <v>638</v>
      </c>
      <c r="C117" s="6" t="s">
        <v>1226</v>
      </c>
      <c r="D117" s="6"/>
      <c r="E117" s="86">
        <v>6240</v>
      </c>
      <c r="F117" s="51">
        <v>118.91403846153847</v>
      </c>
      <c r="G117" s="52">
        <f>SUM(F117*E117)</f>
        <v>742023.60000000009</v>
      </c>
    </row>
    <row r="118" spans="1:7" x14ac:dyDescent="0.25">
      <c r="A118" s="5" t="s">
        <v>1227</v>
      </c>
      <c r="B118" s="7" t="s">
        <v>638</v>
      </c>
      <c r="C118" s="6" t="s">
        <v>423</v>
      </c>
      <c r="D118" s="6" t="s">
        <v>1228</v>
      </c>
      <c r="E118" s="86">
        <v>266400</v>
      </c>
      <c r="F118" s="51">
        <v>139.05787387387389</v>
      </c>
      <c r="G118" s="52">
        <f>SUM(F118*E118)</f>
        <v>37045017.600000001</v>
      </c>
    </row>
    <row r="119" spans="1:7" x14ac:dyDescent="0.25">
      <c r="A119" s="5" t="s">
        <v>1229</v>
      </c>
      <c r="B119" s="7" t="s">
        <v>638</v>
      </c>
      <c r="C119" s="6" t="s">
        <v>423</v>
      </c>
      <c r="D119" s="6" t="s">
        <v>1228</v>
      </c>
      <c r="E119" s="86">
        <v>3912</v>
      </c>
      <c r="F119" s="51">
        <v>242.35006134969325</v>
      </c>
      <c r="G119" s="52">
        <f>SUM(F119*E119)</f>
        <v>948073.44</v>
      </c>
    </row>
    <row r="120" spans="1:7" x14ac:dyDescent="0.25">
      <c r="A120" s="5" t="s">
        <v>1230</v>
      </c>
      <c r="B120" s="7" t="s">
        <v>638</v>
      </c>
      <c r="C120" s="6" t="s">
        <v>423</v>
      </c>
      <c r="D120" s="6" t="s">
        <v>1228</v>
      </c>
      <c r="E120" s="86">
        <v>2520</v>
      </c>
      <c r="F120" s="51">
        <v>110.27</v>
      </c>
      <c r="G120" s="52">
        <f>SUM(F120*E120)</f>
        <v>277880.39999999997</v>
      </c>
    </row>
    <row r="121" spans="1:7" x14ac:dyDescent="0.25">
      <c r="A121" s="5" t="s">
        <v>1231</v>
      </c>
      <c r="B121" s="7" t="s">
        <v>638</v>
      </c>
      <c r="C121" s="6" t="s">
        <v>423</v>
      </c>
      <c r="D121" s="6" t="s">
        <v>1228</v>
      </c>
      <c r="E121" s="86">
        <v>1440</v>
      </c>
      <c r="F121" s="51">
        <v>112.24</v>
      </c>
      <c r="G121" s="52">
        <f>SUM(F121*E121)</f>
        <v>161625.60000000001</v>
      </c>
    </row>
    <row r="122" spans="1:7" x14ac:dyDescent="0.25">
      <c r="A122" s="5" t="s">
        <v>1232</v>
      </c>
      <c r="B122" s="7" t="s">
        <v>638</v>
      </c>
      <c r="C122" s="6" t="s">
        <v>423</v>
      </c>
      <c r="D122" s="6" t="s">
        <v>1233</v>
      </c>
      <c r="E122" s="86">
        <v>858</v>
      </c>
      <c r="F122" s="51">
        <v>613.45825174825177</v>
      </c>
      <c r="G122" s="52">
        <f>SUM(F122*E122)</f>
        <v>526347.18000000005</v>
      </c>
    </row>
    <row r="123" spans="1:7" x14ac:dyDescent="0.25">
      <c r="A123" s="5" t="s">
        <v>1234</v>
      </c>
      <c r="B123" s="7" t="s">
        <v>638</v>
      </c>
      <c r="C123" s="6" t="s">
        <v>423</v>
      </c>
      <c r="D123" s="6" t="s">
        <v>1228</v>
      </c>
      <c r="E123" s="86">
        <v>500.40000000000003</v>
      </c>
      <c r="F123" s="51">
        <v>844.64599520383695</v>
      </c>
      <c r="G123" s="52">
        <f>SUM(F123*E123)</f>
        <v>422660.85600000003</v>
      </c>
    </row>
    <row r="124" spans="1:7" x14ac:dyDescent="0.25">
      <c r="A124" s="5" t="s">
        <v>1235</v>
      </c>
      <c r="B124" s="7" t="s">
        <v>638</v>
      </c>
      <c r="C124" s="6" t="s">
        <v>423</v>
      </c>
      <c r="D124" s="6" t="s">
        <v>1236</v>
      </c>
      <c r="E124" s="86">
        <v>393.59999999999997</v>
      </c>
      <c r="F124" s="51">
        <v>17780.526219512194</v>
      </c>
      <c r="G124" s="52">
        <f>SUM(F124*E124)</f>
        <v>6998415.1199999992</v>
      </c>
    </row>
    <row r="125" spans="1:7" x14ac:dyDescent="0.25">
      <c r="A125" s="5" t="s">
        <v>1237</v>
      </c>
      <c r="B125" s="7" t="s">
        <v>638</v>
      </c>
      <c r="C125" s="6" t="s">
        <v>423</v>
      </c>
      <c r="D125" s="6"/>
      <c r="E125" s="86">
        <v>312</v>
      </c>
      <c r="F125" s="51">
        <v>1353.5026923076923</v>
      </c>
      <c r="G125" s="52">
        <f>SUM(F125*E125)</f>
        <v>422292.84</v>
      </c>
    </row>
    <row r="126" spans="1:7" x14ac:dyDescent="0.25">
      <c r="A126" s="5" t="s">
        <v>1238</v>
      </c>
      <c r="B126" s="7" t="s">
        <v>638</v>
      </c>
      <c r="C126" s="6" t="s">
        <v>1239</v>
      </c>
      <c r="D126" s="6" t="s">
        <v>1240</v>
      </c>
      <c r="E126" s="86">
        <v>48</v>
      </c>
      <c r="F126" s="51">
        <v>141634.95000000001</v>
      </c>
      <c r="G126" s="52">
        <f>SUM(F126*E126)</f>
        <v>6798477.6000000006</v>
      </c>
    </row>
    <row r="127" spans="1:7" x14ac:dyDescent="0.25">
      <c r="A127" s="5" t="s">
        <v>1241</v>
      </c>
      <c r="B127" s="7" t="s">
        <v>638</v>
      </c>
      <c r="C127" s="6" t="s">
        <v>1239</v>
      </c>
      <c r="D127" s="6"/>
      <c r="E127" s="86">
        <v>4.8000000000000007</v>
      </c>
      <c r="F127" s="51">
        <v>1195.96</v>
      </c>
      <c r="G127" s="52">
        <f>SUM(F127*E127)</f>
        <v>5740.6080000000011</v>
      </c>
    </row>
    <row r="128" spans="1:7" x14ac:dyDescent="0.25">
      <c r="A128" s="5" t="s">
        <v>1242</v>
      </c>
      <c r="B128" s="7" t="s">
        <v>638</v>
      </c>
      <c r="C128" s="6" t="s">
        <v>1239</v>
      </c>
      <c r="D128" s="6" t="s">
        <v>1240</v>
      </c>
      <c r="E128" s="86">
        <v>60</v>
      </c>
      <c r="F128" s="51">
        <v>173674.65160000001</v>
      </c>
      <c r="G128" s="52">
        <f>SUM(F128*E128)</f>
        <v>10420479.096000001</v>
      </c>
    </row>
    <row r="129" spans="1:7" x14ac:dyDescent="0.25">
      <c r="A129" s="5" t="s">
        <v>1243</v>
      </c>
      <c r="B129" s="7" t="s">
        <v>638</v>
      </c>
      <c r="C129" s="6" t="s">
        <v>1239</v>
      </c>
      <c r="D129" s="6"/>
      <c r="E129" s="86">
        <v>1.2000000000000002</v>
      </c>
      <c r="F129" s="51">
        <v>400000</v>
      </c>
      <c r="G129" s="52">
        <f>SUM(F129*E129)</f>
        <v>480000.00000000006</v>
      </c>
    </row>
    <row r="130" spans="1:7" x14ac:dyDescent="0.25">
      <c r="A130" s="5" t="s">
        <v>1244</v>
      </c>
      <c r="B130" s="7" t="s">
        <v>638</v>
      </c>
      <c r="C130" s="6" t="s">
        <v>1239</v>
      </c>
      <c r="D130" s="6"/>
      <c r="E130" s="86">
        <v>1.2000000000000002</v>
      </c>
      <c r="F130" s="51">
        <v>400000</v>
      </c>
      <c r="G130" s="52">
        <f>SUM(F130*E130)</f>
        <v>480000.00000000006</v>
      </c>
    </row>
    <row r="131" spans="1:7" x14ac:dyDescent="0.25">
      <c r="A131" s="5" t="s">
        <v>1245</v>
      </c>
      <c r="B131" s="7" t="s">
        <v>638</v>
      </c>
      <c r="C131" s="6" t="s">
        <v>13</v>
      </c>
      <c r="D131" s="6"/>
      <c r="E131" s="86">
        <v>99.600000000000009</v>
      </c>
      <c r="F131" s="51">
        <v>25036.82</v>
      </c>
      <c r="G131" s="52">
        <f>SUM(F131*E131)</f>
        <v>2493667.2720000003</v>
      </c>
    </row>
    <row r="132" spans="1:7" x14ac:dyDescent="0.25">
      <c r="A132" s="5" t="s">
        <v>1246</v>
      </c>
      <c r="B132" s="7" t="s">
        <v>638</v>
      </c>
      <c r="C132" s="6" t="s">
        <v>13</v>
      </c>
      <c r="D132" s="6"/>
      <c r="E132" s="86">
        <v>2.4000000000000004</v>
      </c>
      <c r="F132" s="51">
        <v>654733</v>
      </c>
      <c r="G132" s="52">
        <f>SUM(F132*E132)</f>
        <v>1571359.2000000002</v>
      </c>
    </row>
    <row r="133" spans="1:7" x14ac:dyDescent="0.25">
      <c r="A133" s="5" t="s">
        <v>1247</v>
      </c>
      <c r="B133" s="7" t="s">
        <v>638</v>
      </c>
      <c r="C133" s="6" t="s">
        <v>1226</v>
      </c>
      <c r="D133" s="6" t="s">
        <v>1128</v>
      </c>
      <c r="E133" s="86">
        <v>1980</v>
      </c>
      <c r="F133" s="51">
        <v>806.3</v>
      </c>
      <c r="G133" s="52">
        <f>SUM(F133*E133)</f>
        <v>1596474</v>
      </c>
    </row>
    <row r="134" spans="1:7" x14ac:dyDescent="0.25">
      <c r="A134" s="5" t="s">
        <v>1248</v>
      </c>
      <c r="B134" s="7" t="s">
        <v>638</v>
      </c>
      <c r="C134" s="6" t="s">
        <v>1226</v>
      </c>
      <c r="D134" s="6"/>
      <c r="E134" s="86">
        <v>2.4000000000000004</v>
      </c>
      <c r="F134" s="51">
        <v>1300000</v>
      </c>
      <c r="G134" s="52">
        <f>SUM(F134*E134)</f>
        <v>3120000.0000000005</v>
      </c>
    </row>
    <row r="135" spans="1:7" x14ac:dyDescent="0.25">
      <c r="A135" s="5" t="s">
        <v>1249</v>
      </c>
      <c r="B135" s="7" t="s">
        <v>638</v>
      </c>
      <c r="C135" s="6" t="s">
        <v>1226</v>
      </c>
      <c r="D135" s="6"/>
      <c r="E135" s="86">
        <v>1.2000000000000002</v>
      </c>
      <c r="F135" s="51">
        <v>1774042</v>
      </c>
      <c r="G135" s="52">
        <f>SUM(F135*E135)</f>
        <v>2128850.4000000004</v>
      </c>
    </row>
    <row r="136" spans="1:7" s="14" customFormat="1" x14ac:dyDescent="0.25">
      <c r="A136" s="5" t="s">
        <v>1250</v>
      </c>
      <c r="B136" s="7" t="s">
        <v>638</v>
      </c>
      <c r="C136" s="6" t="s">
        <v>1226</v>
      </c>
      <c r="D136" s="6" t="s">
        <v>1076</v>
      </c>
      <c r="E136" s="86">
        <v>7.1999999999999993</v>
      </c>
      <c r="F136" s="51">
        <v>221000</v>
      </c>
      <c r="G136" s="52">
        <f>SUM(F136*E136)</f>
        <v>1591199.9999999998</v>
      </c>
    </row>
    <row r="137" spans="1:7" x14ac:dyDescent="0.25">
      <c r="A137" s="5" t="s">
        <v>1251</v>
      </c>
      <c r="B137" s="7" t="s">
        <v>638</v>
      </c>
      <c r="C137" s="6" t="s">
        <v>1226</v>
      </c>
      <c r="D137" s="6"/>
      <c r="E137" s="86">
        <v>14.399999999999999</v>
      </c>
      <c r="F137" s="51">
        <v>84964</v>
      </c>
      <c r="G137" s="52">
        <f>SUM(F137*E137)</f>
        <v>1223481.5999999999</v>
      </c>
    </row>
    <row r="138" spans="1:7" x14ac:dyDescent="0.25">
      <c r="A138" s="5" t="s">
        <v>1252</v>
      </c>
      <c r="B138" s="7" t="s">
        <v>638</v>
      </c>
      <c r="C138" s="6" t="s">
        <v>1226</v>
      </c>
      <c r="D138" s="6"/>
      <c r="E138" s="86">
        <v>1.2000000000000002</v>
      </c>
      <c r="F138" s="51">
        <v>1747750</v>
      </c>
      <c r="G138" s="52">
        <f>SUM(F138*E138)</f>
        <v>2097300.0000000005</v>
      </c>
    </row>
    <row r="139" spans="1:7" x14ac:dyDescent="0.25">
      <c r="A139" s="5" t="s">
        <v>1253</v>
      </c>
      <c r="B139" s="7" t="s">
        <v>638</v>
      </c>
      <c r="C139" s="6" t="s">
        <v>1226</v>
      </c>
      <c r="D139" s="6" t="s">
        <v>1240</v>
      </c>
      <c r="E139" s="86">
        <v>12</v>
      </c>
      <c r="F139" s="51">
        <v>34604.639999999999</v>
      </c>
      <c r="G139" s="52">
        <f>SUM(F139*E139)</f>
        <v>415255.68</v>
      </c>
    </row>
    <row r="140" spans="1:7" x14ac:dyDescent="0.25">
      <c r="A140" s="5" t="s">
        <v>1254</v>
      </c>
      <c r="B140" s="7" t="s">
        <v>638</v>
      </c>
      <c r="C140" s="6" t="s">
        <v>1226</v>
      </c>
      <c r="D140" s="6" t="s">
        <v>1240</v>
      </c>
      <c r="E140" s="86">
        <v>36</v>
      </c>
      <c r="F140" s="51">
        <v>38970.41333333333</v>
      </c>
      <c r="G140" s="52">
        <f>SUM(F140*E140)</f>
        <v>1402934.88</v>
      </c>
    </row>
    <row r="141" spans="1:7" x14ac:dyDescent="0.25">
      <c r="A141" s="5" t="s">
        <v>1255</v>
      </c>
      <c r="B141" s="7" t="s">
        <v>638</v>
      </c>
      <c r="C141" s="6" t="s">
        <v>1256</v>
      </c>
      <c r="D141" s="6" t="s">
        <v>1257</v>
      </c>
      <c r="E141" s="86">
        <v>3060</v>
      </c>
      <c r="F141" s="51">
        <v>93.15</v>
      </c>
      <c r="G141" s="52">
        <f>SUM(F141*E141)</f>
        <v>285039</v>
      </c>
    </row>
    <row r="142" spans="1:7" x14ac:dyDescent="0.25">
      <c r="A142" s="5" t="s">
        <v>1258</v>
      </c>
      <c r="B142" s="7" t="s">
        <v>638</v>
      </c>
      <c r="C142" s="6" t="s">
        <v>1226</v>
      </c>
      <c r="D142" s="6"/>
      <c r="E142" s="86">
        <v>6</v>
      </c>
      <c r="F142" s="51">
        <v>9658.16</v>
      </c>
      <c r="G142" s="52">
        <f>SUM(F142*E142)</f>
        <v>57948.959999999999</v>
      </c>
    </row>
    <row r="143" spans="1:7" x14ac:dyDescent="0.25">
      <c r="A143" s="5" t="s">
        <v>1259</v>
      </c>
      <c r="B143" s="7" t="s">
        <v>638</v>
      </c>
      <c r="C143" s="6" t="s">
        <v>1226</v>
      </c>
      <c r="D143" s="6" t="s">
        <v>1260</v>
      </c>
      <c r="E143" s="86">
        <v>1838.3999999999999</v>
      </c>
      <c r="F143" s="51">
        <v>1646.1796475195824</v>
      </c>
      <c r="G143" s="52">
        <f>SUM(F143*E143)</f>
        <v>3026336.6640000003</v>
      </c>
    </row>
    <row r="144" spans="1:7" x14ac:dyDescent="0.25">
      <c r="A144" s="5" t="s">
        <v>1261</v>
      </c>
      <c r="B144" s="7" t="s">
        <v>638</v>
      </c>
      <c r="C144" s="6" t="s">
        <v>1226</v>
      </c>
      <c r="D144" s="6"/>
      <c r="E144" s="86">
        <v>186</v>
      </c>
      <c r="F144" s="51">
        <v>1668.79</v>
      </c>
      <c r="G144" s="52">
        <f>SUM(F144*E144)</f>
        <v>310394.94</v>
      </c>
    </row>
    <row r="145" spans="1:7" x14ac:dyDescent="0.25">
      <c r="A145" s="5" t="s">
        <v>1262</v>
      </c>
      <c r="B145" s="7" t="s">
        <v>638</v>
      </c>
      <c r="C145" s="6" t="s">
        <v>1226</v>
      </c>
      <c r="D145" s="6"/>
      <c r="E145" s="86">
        <v>7.1999999999999993</v>
      </c>
      <c r="F145" s="51">
        <v>3290.8700000000003</v>
      </c>
      <c r="G145" s="52">
        <f>SUM(F145*E145)</f>
        <v>23694.263999999999</v>
      </c>
    </row>
    <row r="146" spans="1:7" x14ac:dyDescent="0.25">
      <c r="A146" s="5" t="s">
        <v>1263</v>
      </c>
      <c r="B146" s="7" t="s">
        <v>638</v>
      </c>
      <c r="C146" s="6" t="s">
        <v>1226</v>
      </c>
      <c r="D146" s="6" t="s">
        <v>1260</v>
      </c>
      <c r="E146" s="86">
        <v>2408.3999999999996</v>
      </c>
      <c r="F146" s="51">
        <v>2717.7384454409566</v>
      </c>
      <c r="G146" s="52">
        <f>SUM(F146*E146)</f>
        <v>6545401.2719999989</v>
      </c>
    </row>
    <row r="147" spans="1:7" x14ac:dyDescent="0.25">
      <c r="A147" s="5" t="s">
        <v>1264</v>
      </c>
      <c r="B147" s="7" t="s">
        <v>638</v>
      </c>
      <c r="C147" s="6" t="s">
        <v>1226</v>
      </c>
      <c r="D147" s="6" t="s">
        <v>1260</v>
      </c>
      <c r="E147" s="86">
        <v>1080</v>
      </c>
      <c r="F147" s="51">
        <v>2331.3073333333336</v>
      </c>
      <c r="G147" s="52">
        <f>SUM(F147*E147)</f>
        <v>2517811.9200000004</v>
      </c>
    </row>
    <row r="148" spans="1:7" x14ac:dyDescent="0.25">
      <c r="A148" s="5" t="s">
        <v>1265</v>
      </c>
      <c r="B148" s="7" t="s">
        <v>638</v>
      </c>
      <c r="C148" s="6" t="s">
        <v>423</v>
      </c>
      <c r="D148" s="6" t="s">
        <v>1266</v>
      </c>
      <c r="E148" s="86">
        <v>9676.7999999999993</v>
      </c>
      <c r="F148" s="51">
        <v>1112.6288888888889</v>
      </c>
      <c r="G148" s="52">
        <f>SUM(F148*E148)</f>
        <v>10766687.231999999</v>
      </c>
    </row>
    <row r="149" spans="1:7" x14ac:dyDescent="0.25">
      <c r="A149" s="5" t="s">
        <v>1267</v>
      </c>
      <c r="B149" s="7" t="s">
        <v>638</v>
      </c>
      <c r="C149" s="6" t="s">
        <v>423</v>
      </c>
      <c r="D149" s="6"/>
      <c r="E149" s="86">
        <v>324</v>
      </c>
      <c r="F149" s="51">
        <v>547.72</v>
      </c>
      <c r="G149" s="52">
        <f>SUM(F149*E149)</f>
        <v>177461.28</v>
      </c>
    </row>
    <row r="150" spans="1:7" x14ac:dyDescent="0.25">
      <c r="A150" s="5" t="s">
        <v>1268</v>
      </c>
      <c r="B150" s="7" t="s">
        <v>638</v>
      </c>
      <c r="C150" s="6" t="s">
        <v>423</v>
      </c>
      <c r="D150" s="6"/>
      <c r="E150" s="86">
        <v>72</v>
      </c>
      <c r="F150" s="51">
        <v>410.99</v>
      </c>
      <c r="G150" s="52">
        <f>SUM(F150*E150)</f>
        <v>29591.279999999999</v>
      </c>
    </row>
    <row r="151" spans="1:7" x14ac:dyDescent="0.25">
      <c r="A151" s="5" t="s">
        <v>1269</v>
      </c>
      <c r="B151" s="7" t="s">
        <v>638</v>
      </c>
      <c r="C151" s="6" t="s">
        <v>423</v>
      </c>
      <c r="D151" s="6"/>
      <c r="E151" s="86">
        <v>828</v>
      </c>
      <c r="F151" s="51">
        <v>372.26</v>
      </c>
      <c r="G151" s="52">
        <f>SUM(F151*E151)</f>
        <v>308231.27999999997</v>
      </c>
    </row>
    <row r="152" spans="1:7" x14ac:dyDescent="0.25">
      <c r="A152" s="5" t="s">
        <v>1270</v>
      </c>
      <c r="B152" s="7" t="s">
        <v>638</v>
      </c>
      <c r="C152" s="6" t="s">
        <v>24</v>
      </c>
      <c r="D152" s="6" t="s">
        <v>1271</v>
      </c>
      <c r="E152" s="86">
        <v>1209.5999999999999</v>
      </c>
      <c r="F152" s="51">
        <v>953.30380952380949</v>
      </c>
      <c r="G152" s="52">
        <f>SUM(F152*E152)</f>
        <v>1153116.2879999999</v>
      </c>
    </row>
    <row r="153" spans="1:7" x14ac:dyDescent="0.25">
      <c r="A153" s="5" t="s">
        <v>1272</v>
      </c>
      <c r="B153" s="7" t="s">
        <v>638</v>
      </c>
      <c r="C153" s="6" t="s">
        <v>1226</v>
      </c>
      <c r="D153" s="6"/>
      <c r="E153" s="86">
        <v>6</v>
      </c>
      <c r="F153" s="51">
        <v>14524.470000000001</v>
      </c>
      <c r="G153" s="52">
        <f>SUM(F153*E153)</f>
        <v>87146.82</v>
      </c>
    </row>
    <row r="154" spans="1:7" x14ac:dyDescent="0.25">
      <c r="A154" s="5" t="s">
        <v>1273</v>
      </c>
      <c r="B154" s="7" t="s">
        <v>638</v>
      </c>
      <c r="C154" s="6" t="s">
        <v>1226</v>
      </c>
      <c r="D154" s="6" t="s">
        <v>1076</v>
      </c>
      <c r="E154" s="86">
        <v>43.2</v>
      </c>
      <c r="F154" s="51">
        <v>28124.44</v>
      </c>
      <c r="G154" s="52">
        <f>SUM(F154*E154)</f>
        <v>1214975.808</v>
      </c>
    </row>
    <row r="155" spans="1:7" x14ac:dyDescent="0.25">
      <c r="A155" s="5" t="s">
        <v>1274</v>
      </c>
      <c r="B155" s="7" t="s">
        <v>638</v>
      </c>
      <c r="C155" s="6" t="s">
        <v>1226</v>
      </c>
      <c r="D155" s="6" t="s">
        <v>1087</v>
      </c>
      <c r="E155" s="86">
        <v>61.199999999999996</v>
      </c>
      <c r="F155" s="51">
        <v>5224.9276470588238</v>
      </c>
      <c r="G155" s="52">
        <f>SUM(F155*E155)</f>
        <v>319765.57199999999</v>
      </c>
    </row>
    <row r="156" spans="1:7" x14ac:dyDescent="0.25">
      <c r="A156" s="5" t="s">
        <v>1275</v>
      </c>
      <c r="B156" s="7" t="s">
        <v>638</v>
      </c>
      <c r="C156" s="6" t="s">
        <v>1226</v>
      </c>
      <c r="D156" s="6"/>
      <c r="E156" s="86">
        <v>1.2000000000000002</v>
      </c>
      <c r="F156" s="51">
        <v>1232918</v>
      </c>
      <c r="G156" s="52">
        <f>SUM(F156*E156)</f>
        <v>1479501.6000000003</v>
      </c>
    </row>
    <row r="157" spans="1:7" x14ac:dyDescent="0.25">
      <c r="A157" s="5" t="s">
        <v>1276</v>
      </c>
      <c r="B157" s="7" t="s">
        <v>638</v>
      </c>
      <c r="C157" s="6" t="s">
        <v>423</v>
      </c>
      <c r="D157" s="6" t="s">
        <v>1277</v>
      </c>
      <c r="E157" s="86">
        <v>1584</v>
      </c>
      <c r="F157" s="51">
        <v>118.92227272727273</v>
      </c>
      <c r="G157" s="52">
        <f>SUM(F157*E157)</f>
        <v>188372.88</v>
      </c>
    </row>
    <row r="158" spans="1:7" x14ac:dyDescent="0.25">
      <c r="A158" s="5" t="s">
        <v>1278</v>
      </c>
      <c r="B158" s="7" t="s">
        <v>638</v>
      </c>
      <c r="C158" s="6" t="s">
        <v>1279</v>
      </c>
      <c r="D158" s="6" t="s">
        <v>1147</v>
      </c>
      <c r="E158" s="86">
        <v>302.39999999999998</v>
      </c>
      <c r="F158" s="51">
        <v>6078.39</v>
      </c>
      <c r="G158" s="52">
        <f>SUM(F158*E158)</f>
        <v>1838105.1359999999</v>
      </c>
    </row>
    <row r="159" spans="1:7" x14ac:dyDescent="0.25">
      <c r="A159" s="5" t="s">
        <v>1280</v>
      </c>
      <c r="B159" s="7" t="s">
        <v>638</v>
      </c>
      <c r="C159" s="6" t="s">
        <v>1279</v>
      </c>
      <c r="D159" s="6" t="s">
        <v>1147</v>
      </c>
      <c r="E159" s="86">
        <v>86.4</v>
      </c>
      <c r="F159" s="51">
        <v>5880.69</v>
      </c>
      <c r="G159" s="52">
        <f>SUM(F159*E159)</f>
        <v>508091.61599999998</v>
      </c>
    </row>
    <row r="160" spans="1:7" x14ac:dyDescent="0.25">
      <c r="A160" s="5" t="s">
        <v>1281</v>
      </c>
      <c r="B160" s="7" t="s">
        <v>638</v>
      </c>
      <c r="C160" s="6" t="s">
        <v>1279</v>
      </c>
      <c r="D160" s="6" t="s">
        <v>1147</v>
      </c>
      <c r="E160" s="86">
        <v>144</v>
      </c>
      <c r="F160" s="51">
        <v>14612</v>
      </c>
      <c r="G160" s="52">
        <f>SUM(F160*E160)</f>
        <v>2104128</v>
      </c>
    </row>
    <row r="161" spans="1:7" x14ac:dyDescent="0.25">
      <c r="A161" s="5" t="s">
        <v>1282</v>
      </c>
      <c r="B161" s="7" t="s">
        <v>638</v>
      </c>
      <c r="C161" s="6" t="s">
        <v>1279</v>
      </c>
      <c r="D161" s="6" t="s">
        <v>1147</v>
      </c>
      <c r="E161" s="86">
        <v>1555.1999999999998</v>
      </c>
      <c r="F161" s="51">
        <v>6280.1808333333338</v>
      </c>
      <c r="G161" s="52">
        <f>SUM(F161*E161)</f>
        <v>9766937.2319999989</v>
      </c>
    </row>
    <row r="162" spans="1:7" x14ac:dyDescent="0.25">
      <c r="A162" s="5" t="s">
        <v>1283</v>
      </c>
      <c r="B162" s="7" t="s">
        <v>638</v>
      </c>
      <c r="C162" s="6" t="s">
        <v>1279</v>
      </c>
      <c r="D162" s="6" t="s">
        <v>1147</v>
      </c>
      <c r="E162" s="86">
        <v>144</v>
      </c>
      <c r="F162" s="51">
        <v>14123.323999999999</v>
      </c>
      <c r="G162" s="52">
        <f>SUM(F162*E162)</f>
        <v>2033758.6559999997</v>
      </c>
    </row>
    <row r="163" spans="1:7" x14ac:dyDescent="0.25">
      <c r="A163" s="5" t="s">
        <v>1284</v>
      </c>
      <c r="B163" s="7" t="s">
        <v>638</v>
      </c>
      <c r="C163" s="6" t="s">
        <v>1279</v>
      </c>
      <c r="D163" s="6" t="s">
        <v>1147</v>
      </c>
      <c r="E163" s="86">
        <v>86.4</v>
      </c>
      <c r="F163" s="51">
        <v>35494.99</v>
      </c>
      <c r="G163" s="52">
        <f>SUM(F163*E163)</f>
        <v>3066767.1359999999</v>
      </c>
    </row>
    <row r="164" spans="1:7" x14ac:dyDescent="0.25">
      <c r="A164" s="5" t="s">
        <v>1285</v>
      </c>
      <c r="B164" s="7" t="s">
        <v>638</v>
      </c>
      <c r="C164" s="6" t="s">
        <v>1279</v>
      </c>
      <c r="D164" s="6" t="s">
        <v>1147</v>
      </c>
      <c r="E164" s="86">
        <v>144</v>
      </c>
      <c r="F164" s="51">
        <v>7953.8540000000003</v>
      </c>
      <c r="G164" s="52">
        <f>SUM(F164*E164)</f>
        <v>1145354.976</v>
      </c>
    </row>
    <row r="165" spans="1:7" x14ac:dyDescent="0.25">
      <c r="A165" s="5" t="s">
        <v>1286</v>
      </c>
      <c r="B165" s="7" t="s">
        <v>638</v>
      </c>
      <c r="C165" s="6" t="s">
        <v>1279</v>
      </c>
      <c r="D165" s="6" t="s">
        <v>1147</v>
      </c>
      <c r="E165" s="86">
        <v>190.8</v>
      </c>
      <c r="F165" s="51">
        <v>10782.866603773586</v>
      </c>
      <c r="G165" s="52">
        <f>SUM(F165*E165)</f>
        <v>2057370.9480000003</v>
      </c>
    </row>
    <row r="166" spans="1:7" x14ac:dyDescent="0.25">
      <c r="A166" s="5" t="s">
        <v>1287</v>
      </c>
      <c r="B166" s="7" t="s">
        <v>638</v>
      </c>
      <c r="C166" s="6" t="s">
        <v>1226</v>
      </c>
      <c r="D166" s="6" t="s">
        <v>1240</v>
      </c>
      <c r="E166" s="86">
        <v>36</v>
      </c>
      <c r="F166" s="51">
        <v>25539.7</v>
      </c>
      <c r="G166" s="52">
        <f>SUM(F166*E166)</f>
        <v>919429.20000000007</v>
      </c>
    </row>
    <row r="167" spans="1:7" x14ac:dyDescent="0.25">
      <c r="A167" s="5" t="s">
        <v>1288</v>
      </c>
      <c r="B167" s="7" t="s">
        <v>638</v>
      </c>
      <c r="C167" s="6" t="s">
        <v>1226</v>
      </c>
      <c r="D167" s="6" t="s">
        <v>1240</v>
      </c>
      <c r="E167" s="86">
        <v>12</v>
      </c>
      <c r="F167" s="51">
        <v>22198.77</v>
      </c>
      <c r="G167" s="52">
        <f>SUM(F167*E167)</f>
        <v>266385.24</v>
      </c>
    </row>
    <row r="168" spans="1:7" x14ac:dyDescent="0.25">
      <c r="A168" s="5" t="s">
        <v>1289</v>
      </c>
      <c r="B168" s="7" t="s">
        <v>638</v>
      </c>
      <c r="C168" s="6" t="s">
        <v>1226</v>
      </c>
      <c r="D168" s="6" t="s">
        <v>1240</v>
      </c>
      <c r="E168" s="86">
        <v>24</v>
      </c>
      <c r="F168" s="51">
        <v>22245.55</v>
      </c>
      <c r="G168" s="52">
        <f>SUM(F168*E168)</f>
        <v>533893.19999999995</v>
      </c>
    </row>
    <row r="169" spans="1:7" x14ac:dyDescent="0.25">
      <c r="A169" s="5" t="s">
        <v>1290</v>
      </c>
      <c r="B169" s="7" t="s">
        <v>638</v>
      </c>
      <c r="C169" s="6" t="s">
        <v>1291</v>
      </c>
      <c r="D169" s="6"/>
      <c r="E169" s="86">
        <v>241.20000000000002</v>
      </c>
      <c r="F169" s="51">
        <v>18000</v>
      </c>
      <c r="G169" s="52">
        <f>SUM(F169*E169)</f>
        <v>4341600</v>
      </c>
    </row>
    <row r="170" spans="1:7" x14ac:dyDescent="0.25">
      <c r="A170" s="5" t="s">
        <v>1292</v>
      </c>
      <c r="B170" s="7" t="s">
        <v>638</v>
      </c>
      <c r="C170" s="6" t="s">
        <v>1293</v>
      </c>
      <c r="D170" s="6"/>
      <c r="E170" s="86">
        <v>11160</v>
      </c>
      <c r="F170" s="51">
        <v>97.351236559139778</v>
      </c>
      <c r="G170" s="52">
        <f>SUM(F170*E170)</f>
        <v>1086439.7999999998</v>
      </c>
    </row>
    <row r="171" spans="1:7" x14ac:dyDescent="0.25">
      <c r="A171" s="5" t="s">
        <v>1294</v>
      </c>
      <c r="B171" s="7" t="s">
        <v>638</v>
      </c>
      <c r="C171" s="6" t="s">
        <v>1279</v>
      </c>
      <c r="D171" s="6" t="s">
        <v>1147</v>
      </c>
      <c r="E171" s="86">
        <v>12</v>
      </c>
      <c r="F171" s="51">
        <v>4299.2199999999993</v>
      </c>
      <c r="G171" s="52">
        <f>SUM(F171*E171)</f>
        <v>51590.639999999992</v>
      </c>
    </row>
    <row r="172" spans="1:7" x14ac:dyDescent="0.25">
      <c r="A172" s="5" t="s">
        <v>1295</v>
      </c>
      <c r="B172" s="7" t="s">
        <v>638</v>
      </c>
      <c r="C172" s="6" t="s">
        <v>1279</v>
      </c>
      <c r="D172" s="6" t="s">
        <v>1147</v>
      </c>
      <c r="E172" s="86">
        <v>28.799999999999997</v>
      </c>
      <c r="F172" s="51">
        <v>6796.4900000000007</v>
      </c>
      <c r="G172" s="52">
        <f>SUM(F172*E172)</f>
        <v>195738.91200000001</v>
      </c>
    </row>
    <row r="173" spans="1:7" x14ac:dyDescent="0.25">
      <c r="A173" s="5" t="s">
        <v>1296</v>
      </c>
      <c r="B173" s="7" t="s">
        <v>638</v>
      </c>
      <c r="C173" s="6" t="s">
        <v>1279</v>
      </c>
      <c r="D173" s="6" t="s">
        <v>1147</v>
      </c>
      <c r="E173" s="86">
        <v>1987.1999999999998</v>
      </c>
      <c r="F173" s="51">
        <v>3976.0773913043481</v>
      </c>
      <c r="G173" s="52">
        <f>SUM(F173*E173)</f>
        <v>7901260.9919999996</v>
      </c>
    </row>
    <row r="174" spans="1:7" x14ac:dyDescent="0.25">
      <c r="A174" s="5" t="s">
        <v>1297</v>
      </c>
      <c r="B174" s="7" t="s">
        <v>638</v>
      </c>
      <c r="C174" s="6" t="s">
        <v>1279</v>
      </c>
      <c r="D174" s="6" t="s">
        <v>1147</v>
      </c>
      <c r="E174" s="86">
        <v>345.6</v>
      </c>
      <c r="F174" s="51">
        <v>3933.605</v>
      </c>
      <c r="G174" s="52">
        <f>SUM(F174*E174)</f>
        <v>1359453.888</v>
      </c>
    </row>
    <row r="175" spans="1:7" x14ac:dyDescent="0.25">
      <c r="A175" s="5" t="s">
        <v>1298</v>
      </c>
      <c r="B175" s="7" t="s">
        <v>638</v>
      </c>
      <c r="C175" s="6" t="s">
        <v>1279</v>
      </c>
      <c r="D175" s="6" t="s">
        <v>1147</v>
      </c>
      <c r="E175" s="86">
        <v>115.19999999999999</v>
      </c>
      <c r="F175" s="51">
        <v>3937.53</v>
      </c>
      <c r="G175" s="52">
        <f>SUM(F175*E175)</f>
        <v>453603.45600000001</v>
      </c>
    </row>
    <row r="176" spans="1:7" x14ac:dyDescent="0.25">
      <c r="A176" s="5" t="s">
        <v>1299</v>
      </c>
      <c r="B176" s="7" t="s">
        <v>638</v>
      </c>
      <c r="C176" s="6" t="s">
        <v>1226</v>
      </c>
      <c r="D176" s="6" t="s">
        <v>1240</v>
      </c>
      <c r="E176" s="86">
        <v>66</v>
      </c>
      <c r="F176" s="51">
        <v>201141.81654545455</v>
      </c>
      <c r="G176" s="52">
        <f>SUM(F176*E176)</f>
        <v>13275359.892000001</v>
      </c>
    </row>
    <row r="177" spans="1:7" x14ac:dyDescent="0.25">
      <c r="A177" s="5" t="s">
        <v>1300</v>
      </c>
      <c r="B177" s="7" t="s">
        <v>638</v>
      </c>
      <c r="C177" s="6" t="s">
        <v>1226</v>
      </c>
      <c r="D177" s="6" t="s">
        <v>1076</v>
      </c>
      <c r="E177" s="86">
        <v>907.19999999999993</v>
      </c>
      <c r="F177" s="51">
        <v>19876.29488095238</v>
      </c>
      <c r="G177" s="52">
        <f>SUM(F177*E177)</f>
        <v>18031774.715999998</v>
      </c>
    </row>
    <row r="178" spans="1:7" x14ac:dyDescent="0.25">
      <c r="A178" s="5" t="s">
        <v>1301</v>
      </c>
      <c r="B178" s="7" t="s">
        <v>638</v>
      </c>
      <c r="C178" s="6" t="s">
        <v>1226</v>
      </c>
      <c r="D178" s="6"/>
      <c r="E178" s="86">
        <v>55.199999999999996</v>
      </c>
      <c r="F178" s="51">
        <v>329731.80304347823</v>
      </c>
      <c r="G178" s="52">
        <f>SUM(F178*E178)</f>
        <v>18201195.527999997</v>
      </c>
    </row>
    <row r="179" spans="1:7" x14ac:dyDescent="0.25">
      <c r="A179" s="5" t="s">
        <v>1302</v>
      </c>
      <c r="B179" s="7" t="s">
        <v>638</v>
      </c>
      <c r="C179" s="6" t="s">
        <v>1226</v>
      </c>
      <c r="D179" s="6"/>
      <c r="E179" s="86">
        <v>40.799999999999997</v>
      </c>
      <c r="F179" s="51">
        <v>293306.45264705882</v>
      </c>
      <c r="G179" s="52">
        <f>SUM(F179*E179)</f>
        <v>11966903.267999999</v>
      </c>
    </row>
    <row r="180" spans="1:7" x14ac:dyDescent="0.25">
      <c r="A180" s="5" t="s">
        <v>1303</v>
      </c>
      <c r="B180" s="7" t="s">
        <v>638</v>
      </c>
      <c r="C180" s="6" t="s">
        <v>1226</v>
      </c>
      <c r="D180" s="6"/>
      <c r="E180" s="86">
        <v>54</v>
      </c>
      <c r="F180" s="51">
        <v>307297.4948888889</v>
      </c>
      <c r="G180" s="52">
        <f>SUM(F180*E180)</f>
        <v>16594064.724000001</v>
      </c>
    </row>
    <row r="181" spans="1:7" x14ac:dyDescent="0.25">
      <c r="A181" s="5" t="s">
        <v>1304</v>
      </c>
      <c r="B181" s="7" t="s">
        <v>638</v>
      </c>
      <c r="C181" s="6" t="s">
        <v>1226</v>
      </c>
      <c r="D181" s="6"/>
      <c r="E181" s="86">
        <v>72</v>
      </c>
      <c r="F181" s="51">
        <v>98977.58</v>
      </c>
      <c r="G181" s="52">
        <f>SUM(F181*E181)</f>
        <v>7126385.7599999998</v>
      </c>
    </row>
    <row r="182" spans="1:7" x14ac:dyDescent="0.25">
      <c r="A182" s="5" t="s">
        <v>1305</v>
      </c>
      <c r="B182" s="7" t="s">
        <v>638</v>
      </c>
      <c r="C182" s="6" t="s">
        <v>1226</v>
      </c>
      <c r="D182" s="6"/>
      <c r="E182" s="86">
        <v>48</v>
      </c>
      <c r="F182" s="51">
        <v>98844.86</v>
      </c>
      <c r="G182" s="52">
        <f>SUM(F182*E182)</f>
        <v>4744553.28</v>
      </c>
    </row>
    <row r="183" spans="1:7" x14ac:dyDescent="0.25">
      <c r="A183" s="5" t="s">
        <v>1306</v>
      </c>
      <c r="B183" s="7" t="s">
        <v>638</v>
      </c>
      <c r="C183" s="6" t="s">
        <v>1226</v>
      </c>
      <c r="D183" s="6"/>
      <c r="E183" s="86">
        <v>36</v>
      </c>
      <c r="F183" s="51">
        <v>98998.64</v>
      </c>
      <c r="G183" s="52">
        <f>SUM(F183*E183)</f>
        <v>3563951.04</v>
      </c>
    </row>
    <row r="184" spans="1:7" x14ac:dyDescent="0.25">
      <c r="A184" s="5" t="s">
        <v>1307</v>
      </c>
      <c r="B184" s="7" t="s">
        <v>638</v>
      </c>
      <c r="C184" s="6" t="s">
        <v>1226</v>
      </c>
      <c r="D184" s="6"/>
      <c r="E184" s="86">
        <v>240</v>
      </c>
      <c r="F184" s="51">
        <v>490.01</v>
      </c>
      <c r="G184" s="52">
        <f>SUM(F184*E184)</f>
        <v>117602.4</v>
      </c>
    </row>
    <row r="185" spans="1:7" x14ac:dyDescent="0.25">
      <c r="A185" s="5" t="s">
        <v>1308</v>
      </c>
      <c r="B185" s="7" t="s">
        <v>638</v>
      </c>
      <c r="C185" s="6" t="s">
        <v>1226</v>
      </c>
      <c r="D185" s="6"/>
      <c r="E185" s="86">
        <v>1560</v>
      </c>
      <c r="F185" s="51">
        <v>404.67076923076922</v>
      </c>
      <c r="G185" s="52">
        <f>SUM(F185*E185)</f>
        <v>631286.4</v>
      </c>
    </row>
    <row r="186" spans="1:7" x14ac:dyDescent="0.25">
      <c r="A186" s="5" t="s">
        <v>1309</v>
      </c>
      <c r="B186" s="7" t="s">
        <v>638</v>
      </c>
      <c r="C186" s="6" t="s">
        <v>1310</v>
      </c>
      <c r="D186" s="6" t="s">
        <v>1311</v>
      </c>
      <c r="E186" s="86">
        <v>120</v>
      </c>
      <c r="F186" s="51">
        <v>527.5</v>
      </c>
      <c r="G186" s="52">
        <f>SUM(F186*E186)</f>
        <v>63300</v>
      </c>
    </row>
    <row r="187" spans="1:7" x14ac:dyDescent="0.25">
      <c r="A187" s="5" t="s">
        <v>1312</v>
      </c>
      <c r="B187" s="7" t="s">
        <v>638</v>
      </c>
      <c r="C187" s="6" t="s">
        <v>1226</v>
      </c>
      <c r="D187" s="6"/>
      <c r="E187" s="86">
        <v>60</v>
      </c>
      <c r="F187" s="51">
        <v>461.32</v>
      </c>
      <c r="G187" s="52">
        <f>SUM(F187*E187)</f>
        <v>27679.200000000001</v>
      </c>
    </row>
    <row r="188" spans="1:7" x14ac:dyDescent="0.25">
      <c r="A188" s="5" t="s">
        <v>1313</v>
      </c>
      <c r="B188" s="7" t="s">
        <v>638</v>
      </c>
      <c r="C188" s="6" t="s">
        <v>1314</v>
      </c>
      <c r="D188" s="6" t="s">
        <v>1315</v>
      </c>
      <c r="E188" s="86">
        <v>25.200000000000003</v>
      </c>
      <c r="F188" s="51">
        <v>2128.824761904762</v>
      </c>
      <c r="G188" s="52">
        <f>SUM(F188*E188)</f>
        <v>53646.384000000005</v>
      </c>
    </row>
    <row r="189" spans="1:7" x14ac:dyDescent="0.25">
      <c r="A189" s="5" t="s">
        <v>1316</v>
      </c>
      <c r="B189" s="7" t="s">
        <v>638</v>
      </c>
      <c r="C189" s="6" t="s">
        <v>1314</v>
      </c>
      <c r="D189" s="6" t="s">
        <v>1315</v>
      </c>
      <c r="E189" s="86">
        <v>51.599999999999994</v>
      </c>
      <c r="F189" s="51">
        <v>1319.49</v>
      </c>
      <c r="G189" s="52">
        <f>SUM(F189*E189)</f>
        <v>68085.683999999994</v>
      </c>
    </row>
    <row r="190" spans="1:7" x14ac:dyDescent="0.25">
      <c r="A190" s="5" t="s">
        <v>1317</v>
      </c>
      <c r="B190" s="7" t="s">
        <v>638</v>
      </c>
      <c r="C190" s="6" t="s">
        <v>1314</v>
      </c>
      <c r="D190" s="6" t="s">
        <v>1315</v>
      </c>
      <c r="E190" s="86">
        <v>1404</v>
      </c>
      <c r="F190" s="51">
        <v>1258.2821367521369</v>
      </c>
      <c r="G190" s="52">
        <f>SUM(F190*E190)</f>
        <v>1766628.1200000003</v>
      </c>
    </row>
    <row r="191" spans="1:7" x14ac:dyDescent="0.25">
      <c r="A191" s="5" t="s">
        <v>1318</v>
      </c>
      <c r="B191" s="7" t="s">
        <v>638</v>
      </c>
      <c r="C191" s="6" t="s">
        <v>1314</v>
      </c>
      <c r="D191" s="6" t="s">
        <v>1315</v>
      </c>
      <c r="E191" s="86">
        <v>432</v>
      </c>
      <c r="F191" s="51">
        <v>1328.536111111111</v>
      </c>
      <c r="G191" s="52">
        <f>SUM(F191*E191)</f>
        <v>573927.6</v>
      </c>
    </row>
    <row r="192" spans="1:7" x14ac:dyDescent="0.25">
      <c r="A192" s="5" t="s">
        <v>1319</v>
      </c>
      <c r="B192" s="7" t="s">
        <v>638</v>
      </c>
      <c r="C192" s="6" t="s">
        <v>1314</v>
      </c>
      <c r="D192" s="6" t="s">
        <v>1315</v>
      </c>
      <c r="E192" s="86">
        <v>468</v>
      </c>
      <c r="F192" s="51">
        <v>2093.6128205128207</v>
      </c>
      <c r="G192" s="52">
        <f>SUM(F192*E192)</f>
        <v>979810.8</v>
      </c>
    </row>
    <row r="193" spans="1:7" x14ac:dyDescent="0.25">
      <c r="A193" s="5" t="s">
        <v>1320</v>
      </c>
      <c r="B193" s="7" t="s">
        <v>638</v>
      </c>
      <c r="C193" s="6" t="s">
        <v>1314</v>
      </c>
      <c r="D193" s="6" t="s">
        <v>1315</v>
      </c>
      <c r="E193" s="86">
        <v>96</v>
      </c>
      <c r="F193" s="51">
        <v>1307.925</v>
      </c>
      <c r="G193" s="52">
        <f>SUM(F193*E193)</f>
        <v>125560.79999999999</v>
      </c>
    </row>
    <row r="194" spans="1:7" x14ac:dyDescent="0.25">
      <c r="A194" s="5" t="s">
        <v>1321</v>
      </c>
      <c r="B194" s="7" t="s">
        <v>638</v>
      </c>
      <c r="C194" s="6" t="s">
        <v>1314</v>
      </c>
      <c r="D194" s="6" t="s">
        <v>1315</v>
      </c>
      <c r="E194" s="86">
        <v>103.19999999999999</v>
      </c>
      <c r="F194" s="51">
        <v>2118.6788372093024</v>
      </c>
      <c r="G194" s="52">
        <f>SUM(F194*E194)</f>
        <v>218647.65599999999</v>
      </c>
    </row>
    <row r="195" spans="1:7" x14ac:dyDescent="0.25">
      <c r="A195" s="5" t="s">
        <v>1322</v>
      </c>
      <c r="B195" s="7" t="s">
        <v>638</v>
      </c>
      <c r="C195" s="6" t="s">
        <v>1314</v>
      </c>
      <c r="D195" s="6" t="s">
        <v>1315</v>
      </c>
      <c r="E195" s="86">
        <v>28.799999999999997</v>
      </c>
      <c r="F195" s="51">
        <v>1314.1324999999999</v>
      </c>
      <c r="G195" s="52">
        <f>SUM(F195*E195)</f>
        <v>37847.015999999996</v>
      </c>
    </row>
    <row r="196" spans="1:7" x14ac:dyDescent="0.25">
      <c r="A196" s="5" t="s">
        <v>1323</v>
      </c>
      <c r="B196" s="7" t="s">
        <v>638</v>
      </c>
      <c r="C196" s="6" t="s">
        <v>1314</v>
      </c>
      <c r="D196" s="6" t="s">
        <v>1315</v>
      </c>
      <c r="E196" s="86">
        <v>57.599999999999994</v>
      </c>
      <c r="F196" s="51">
        <v>1417.54</v>
      </c>
      <c r="G196" s="52">
        <f>SUM(F196*E196)</f>
        <v>81650.303999999989</v>
      </c>
    </row>
    <row r="197" spans="1:7" x14ac:dyDescent="0.25">
      <c r="A197" s="5" t="s">
        <v>1324</v>
      </c>
      <c r="B197" s="7" t="s">
        <v>638</v>
      </c>
      <c r="C197" s="6" t="s">
        <v>1226</v>
      </c>
      <c r="D197" s="6" t="s">
        <v>1325</v>
      </c>
      <c r="E197" s="86">
        <v>1.2000000000000002</v>
      </c>
      <c r="F197" s="51">
        <v>462.6</v>
      </c>
      <c r="G197" s="52">
        <f>SUM(F197*E197)</f>
        <v>555.12000000000012</v>
      </c>
    </row>
    <row r="198" spans="1:7" x14ac:dyDescent="0.25">
      <c r="A198" s="5" t="s">
        <v>1326</v>
      </c>
      <c r="B198" s="7" t="s">
        <v>638</v>
      </c>
      <c r="C198" s="6" t="s">
        <v>1226</v>
      </c>
      <c r="D198" s="6" t="s">
        <v>1325</v>
      </c>
      <c r="E198" s="86">
        <v>1.2000000000000002</v>
      </c>
      <c r="F198" s="51">
        <v>475</v>
      </c>
      <c r="G198" s="52">
        <f>SUM(F198*E198)</f>
        <v>570.00000000000011</v>
      </c>
    </row>
    <row r="199" spans="1:7" x14ac:dyDescent="0.25">
      <c r="A199" s="5" t="s">
        <v>1327</v>
      </c>
      <c r="B199" s="7" t="s">
        <v>638</v>
      </c>
      <c r="C199" s="6" t="s">
        <v>1226</v>
      </c>
      <c r="D199" s="6" t="s">
        <v>1325</v>
      </c>
      <c r="E199" s="86">
        <v>12</v>
      </c>
      <c r="F199" s="51">
        <v>468.46000000000004</v>
      </c>
      <c r="G199" s="52">
        <f>SUM(F199*E199)</f>
        <v>5621.52</v>
      </c>
    </row>
    <row r="200" spans="1:7" x14ac:dyDescent="0.25">
      <c r="A200" s="5" t="s">
        <v>1328</v>
      </c>
      <c r="B200" s="7" t="s">
        <v>638</v>
      </c>
      <c r="C200" s="6" t="s">
        <v>1226</v>
      </c>
      <c r="D200" s="6" t="s">
        <v>1325</v>
      </c>
      <c r="E200" s="86">
        <v>348</v>
      </c>
      <c r="F200" s="51">
        <v>468.12517241379305</v>
      </c>
      <c r="G200" s="52">
        <f>SUM(F200*E200)</f>
        <v>162907.55999999997</v>
      </c>
    </row>
    <row r="201" spans="1:7" x14ac:dyDescent="0.25">
      <c r="A201" s="5" t="s">
        <v>1329</v>
      </c>
      <c r="B201" s="7" t="s">
        <v>638</v>
      </c>
      <c r="C201" s="6" t="s">
        <v>1226</v>
      </c>
      <c r="D201" s="6" t="s">
        <v>1325</v>
      </c>
      <c r="E201" s="86">
        <v>288</v>
      </c>
      <c r="F201" s="51">
        <v>2049.7041666666669</v>
      </c>
      <c r="G201" s="52">
        <f>SUM(F201*E201)</f>
        <v>590314.80000000005</v>
      </c>
    </row>
    <row r="202" spans="1:7" x14ac:dyDescent="0.25">
      <c r="A202" s="5" t="s">
        <v>1330</v>
      </c>
      <c r="B202" s="7" t="s">
        <v>638</v>
      </c>
      <c r="C202" s="6" t="s">
        <v>1226</v>
      </c>
      <c r="D202" s="6" t="s">
        <v>1325</v>
      </c>
      <c r="E202" s="86">
        <v>60</v>
      </c>
      <c r="F202" s="51">
        <v>570</v>
      </c>
      <c r="G202" s="52">
        <f>SUM(F202*E202)</f>
        <v>34200</v>
      </c>
    </row>
    <row r="203" spans="1:7" x14ac:dyDescent="0.25">
      <c r="A203" s="5" t="s">
        <v>1330</v>
      </c>
      <c r="B203" s="7" t="s">
        <v>638</v>
      </c>
      <c r="C203" s="6" t="s">
        <v>1226</v>
      </c>
      <c r="D203" s="6" t="s">
        <v>1325</v>
      </c>
      <c r="E203" s="86">
        <v>121.19999999999999</v>
      </c>
      <c r="F203" s="51">
        <v>624.76970297029698</v>
      </c>
      <c r="G203" s="52">
        <f>SUM(F203*E203)</f>
        <v>75722.087999999989</v>
      </c>
    </row>
    <row r="204" spans="1:7" x14ac:dyDescent="0.25">
      <c r="A204" s="5" t="s">
        <v>1331</v>
      </c>
      <c r="B204" s="7" t="s">
        <v>638</v>
      </c>
      <c r="C204" s="6" t="s">
        <v>1226</v>
      </c>
      <c r="D204" s="6" t="s">
        <v>1108</v>
      </c>
      <c r="E204" s="86">
        <v>1632</v>
      </c>
      <c r="F204" s="51">
        <v>330.17117647058825</v>
      </c>
      <c r="G204" s="52">
        <f>SUM(F204*E204)</f>
        <v>538839.36</v>
      </c>
    </row>
    <row r="205" spans="1:7" x14ac:dyDescent="0.25">
      <c r="A205" s="5" t="s">
        <v>1332</v>
      </c>
      <c r="B205" s="7" t="s">
        <v>638</v>
      </c>
      <c r="C205" s="6" t="s">
        <v>1226</v>
      </c>
      <c r="D205" s="6" t="s">
        <v>1108</v>
      </c>
      <c r="E205" s="86">
        <v>1116</v>
      </c>
      <c r="F205" s="51">
        <v>333.17881720430108</v>
      </c>
      <c r="G205" s="52">
        <f>SUM(F205*E205)</f>
        <v>371827.56</v>
      </c>
    </row>
    <row r="206" spans="1:7" x14ac:dyDescent="0.25">
      <c r="A206" s="5" t="s">
        <v>1333</v>
      </c>
      <c r="B206" s="7" t="s">
        <v>638</v>
      </c>
      <c r="C206" s="6" t="s">
        <v>1226</v>
      </c>
      <c r="D206" s="6" t="s">
        <v>1108</v>
      </c>
      <c r="E206" s="86">
        <v>684</v>
      </c>
      <c r="F206" s="51">
        <v>435.09499999999997</v>
      </c>
      <c r="G206" s="52">
        <f>SUM(F206*E206)</f>
        <v>297604.98</v>
      </c>
    </row>
    <row r="207" spans="1:7" x14ac:dyDescent="0.25">
      <c r="A207" s="5" t="s">
        <v>1334</v>
      </c>
      <c r="B207" s="7" t="s">
        <v>638</v>
      </c>
      <c r="C207" s="6" t="s">
        <v>1226</v>
      </c>
      <c r="D207" s="6" t="s">
        <v>1108</v>
      </c>
      <c r="E207" s="86">
        <v>828</v>
      </c>
      <c r="F207" s="51">
        <v>359.93</v>
      </c>
      <c r="G207" s="52">
        <f>SUM(F207*E207)</f>
        <v>298022.03999999998</v>
      </c>
    </row>
    <row r="208" spans="1:7" x14ac:dyDescent="0.25">
      <c r="A208" s="5" t="s">
        <v>1335</v>
      </c>
      <c r="B208" s="7" t="s">
        <v>638</v>
      </c>
      <c r="C208" s="6" t="s">
        <v>1226</v>
      </c>
      <c r="D208" s="6" t="s">
        <v>1108</v>
      </c>
      <c r="E208" s="86">
        <v>450</v>
      </c>
      <c r="F208" s="51">
        <v>400</v>
      </c>
      <c r="G208" s="52">
        <f>SUM(F208*E208)</f>
        <v>180000</v>
      </c>
    </row>
    <row r="209" spans="1:7" x14ac:dyDescent="0.25">
      <c r="A209" s="5" t="s">
        <v>1336</v>
      </c>
      <c r="B209" s="7" t="s">
        <v>638</v>
      </c>
      <c r="C209" s="6" t="s">
        <v>1226</v>
      </c>
      <c r="D209" s="6" t="s">
        <v>1108</v>
      </c>
      <c r="E209" s="86">
        <v>60</v>
      </c>
      <c r="F209" s="51">
        <v>515.37</v>
      </c>
      <c r="G209" s="52">
        <f>SUM(F209*E209)</f>
        <v>30922.2</v>
      </c>
    </row>
    <row r="210" spans="1:7" x14ac:dyDescent="0.25">
      <c r="A210" s="5" t="s">
        <v>1337</v>
      </c>
      <c r="B210" s="7" t="s">
        <v>638</v>
      </c>
      <c r="C210" s="6" t="s">
        <v>1226</v>
      </c>
      <c r="D210" s="6" t="s">
        <v>1260</v>
      </c>
      <c r="E210" s="86">
        <v>318</v>
      </c>
      <c r="F210" s="51">
        <v>497.44</v>
      </c>
      <c r="G210" s="52">
        <f>SUM(F210*E210)</f>
        <v>158185.92000000001</v>
      </c>
    </row>
    <row r="211" spans="1:7" x14ac:dyDescent="0.25">
      <c r="A211" s="5" t="s">
        <v>1338</v>
      </c>
      <c r="B211" s="7" t="s">
        <v>638</v>
      </c>
      <c r="C211" s="6" t="s">
        <v>1226</v>
      </c>
      <c r="D211" s="6" t="s">
        <v>1108</v>
      </c>
      <c r="E211" s="86">
        <v>618</v>
      </c>
      <c r="F211" s="51">
        <v>326.70427184466024</v>
      </c>
      <c r="G211" s="52">
        <f>SUM(F211*E211)</f>
        <v>201903.24000000002</v>
      </c>
    </row>
    <row r="212" spans="1:7" x14ac:dyDescent="0.25">
      <c r="A212" s="5" t="s">
        <v>1339</v>
      </c>
      <c r="B212" s="7" t="s">
        <v>638</v>
      </c>
      <c r="C212" s="6" t="s">
        <v>1226</v>
      </c>
      <c r="D212" s="6" t="s">
        <v>1108</v>
      </c>
      <c r="E212" s="86">
        <v>3678</v>
      </c>
      <c r="F212" s="51">
        <v>336.31685154975531</v>
      </c>
      <c r="G212" s="52">
        <f>SUM(F212*E212)</f>
        <v>1236973.3800000001</v>
      </c>
    </row>
    <row r="213" spans="1:7" x14ac:dyDescent="0.25">
      <c r="A213" s="5" t="s">
        <v>1340</v>
      </c>
      <c r="B213" s="7" t="s">
        <v>638</v>
      </c>
      <c r="C213" s="6" t="s">
        <v>1226</v>
      </c>
      <c r="D213" s="6"/>
      <c r="E213" s="86">
        <v>42</v>
      </c>
      <c r="F213" s="51">
        <v>5901.63</v>
      </c>
      <c r="G213" s="52">
        <f>SUM(F213*E213)</f>
        <v>247868.46</v>
      </c>
    </row>
    <row r="214" spans="1:7" x14ac:dyDescent="0.25">
      <c r="A214" s="5" t="s">
        <v>1341</v>
      </c>
      <c r="B214" s="7" t="s">
        <v>638</v>
      </c>
      <c r="C214" s="6" t="s">
        <v>1226</v>
      </c>
      <c r="D214" s="6" t="s">
        <v>1076</v>
      </c>
      <c r="E214" s="86">
        <v>90</v>
      </c>
      <c r="F214" s="51">
        <v>5613.6426666666666</v>
      </c>
      <c r="G214" s="52">
        <f>SUM(F214*E214)</f>
        <v>505227.83999999997</v>
      </c>
    </row>
    <row r="215" spans="1:7" x14ac:dyDescent="0.25">
      <c r="A215" s="5" t="s">
        <v>1342</v>
      </c>
      <c r="B215" s="7" t="s">
        <v>638</v>
      </c>
      <c r="C215" s="6" t="s">
        <v>1226</v>
      </c>
      <c r="D215" s="6" t="s">
        <v>1147</v>
      </c>
      <c r="E215" s="86">
        <v>100.80000000000001</v>
      </c>
      <c r="F215" s="51">
        <v>88119.52285714286</v>
      </c>
      <c r="G215" s="52">
        <f>SUM(F215*E215)</f>
        <v>8882447.904000001</v>
      </c>
    </row>
    <row r="216" spans="1:7" x14ac:dyDescent="0.25">
      <c r="A216" s="5" t="s">
        <v>1343</v>
      </c>
      <c r="B216" s="7" t="s">
        <v>638</v>
      </c>
      <c r="C216" s="6" t="s">
        <v>1344</v>
      </c>
      <c r="D216" s="6" t="s">
        <v>692</v>
      </c>
      <c r="E216" s="86">
        <v>1075.1999999999998</v>
      </c>
      <c r="F216" s="51">
        <v>1646.3554017857143</v>
      </c>
      <c r="G216" s="52">
        <f>SUM(F216*E216)</f>
        <v>1770161.3279999997</v>
      </c>
    </row>
    <row r="217" spans="1:7" x14ac:dyDescent="0.25">
      <c r="A217" s="5" t="s">
        <v>1345</v>
      </c>
      <c r="B217" s="7" t="s">
        <v>638</v>
      </c>
      <c r="C217" s="6" t="s">
        <v>1346</v>
      </c>
      <c r="D217" s="6" t="s">
        <v>1347</v>
      </c>
      <c r="E217" s="86">
        <v>3766.7999999999997</v>
      </c>
      <c r="F217" s="51">
        <v>944.1336635871296</v>
      </c>
      <c r="G217" s="52">
        <f>SUM(F217*E217)</f>
        <v>3556362.6839999994</v>
      </c>
    </row>
    <row r="218" spans="1:7" x14ac:dyDescent="0.25">
      <c r="A218" s="5" t="s">
        <v>1348</v>
      </c>
      <c r="B218" s="7" t="s">
        <v>638</v>
      </c>
      <c r="C218" s="6" t="s">
        <v>1226</v>
      </c>
      <c r="D218" s="6"/>
      <c r="E218" s="86">
        <v>1.2000000000000002</v>
      </c>
      <c r="F218" s="51">
        <v>1713757</v>
      </c>
      <c r="G218" s="52">
        <f>SUM(F218*E218)</f>
        <v>2056508.4000000004</v>
      </c>
    </row>
    <row r="219" spans="1:7" x14ac:dyDescent="0.25">
      <c r="A219" s="5" t="s">
        <v>1349</v>
      </c>
      <c r="B219" s="7" t="s">
        <v>638</v>
      </c>
      <c r="C219" s="6" t="s">
        <v>1226</v>
      </c>
      <c r="D219" s="6"/>
      <c r="E219" s="86">
        <v>1581.6000000000001</v>
      </c>
      <c r="F219" s="51">
        <v>533.6</v>
      </c>
      <c r="G219" s="52">
        <f>SUM(F219*E219)</f>
        <v>843941.76000000013</v>
      </c>
    </row>
    <row r="220" spans="1:7" x14ac:dyDescent="0.25">
      <c r="A220" s="5" t="s">
        <v>1350</v>
      </c>
      <c r="B220" s="7" t="s">
        <v>638</v>
      </c>
      <c r="C220" s="6" t="s">
        <v>1226</v>
      </c>
      <c r="D220" s="6"/>
      <c r="E220" s="86">
        <v>2.4000000000000004</v>
      </c>
      <c r="F220" s="51">
        <v>84500</v>
      </c>
      <c r="G220" s="52">
        <f>SUM(F220*E220)</f>
        <v>202800.00000000003</v>
      </c>
    </row>
    <row r="221" spans="1:7" x14ac:dyDescent="0.25">
      <c r="A221" s="5" t="s">
        <v>1351</v>
      </c>
      <c r="B221" s="7" t="s">
        <v>638</v>
      </c>
      <c r="C221" s="6" t="s">
        <v>1352</v>
      </c>
      <c r="D221" s="6" t="s">
        <v>1111</v>
      </c>
      <c r="E221" s="86">
        <v>112.80000000000001</v>
      </c>
      <c r="F221" s="51">
        <v>9674.9957446808512</v>
      </c>
      <c r="G221" s="52">
        <f>SUM(F221*E221)</f>
        <v>1091339.52</v>
      </c>
    </row>
    <row r="222" spans="1:7" x14ac:dyDescent="0.25">
      <c r="A222" s="5" t="s">
        <v>1353</v>
      </c>
      <c r="B222" s="7" t="s">
        <v>638</v>
      </c>
      <c r="C222" s="6" t="s">
        <v>1310</v>
      </c>
      <c r="D222" s="6" t="s">
        <v>1311</v>
      </c>
      <c r="E222" s="86">
        <v>6</v>
      </c>
      <c r="F222" s="51">
        <v>4011</v>
      </c>
      <c r="G222" s="52">
        <f>SUM(F222*E222)</f>
        <v>24066</v>
      </c>
    </row>
    <row r="223" spans="1:7" x14ac:dyDescent="0.25">
      <c r="A223" s="5" t="s">
        <v>1354</v>
      </c>
      <c r="B223" s="7" t="s">
        <v>638</v>
      </c>
      <c r="C223" s="6" t="s">
        <v>1310</v>
      </c>
      <c r="D223" s="6" t="s">
        <v>1311</v>
      </c>
      <c r="E223" s="86">
        <v>4.8000000000000007</v>
      </c>
      <c r="F223" s="51">
        <v>2228.37</v>
      </c>
      <c r="G223" s="52">
        <f>SUM(F223*E223)</f>
        <v>10696.176000000001</v>
      </c>
    </row>
    <row r="224" spans="1:7" x14ac:dyDescent="0.25">
      <c r="A224" s="5" t="s">
        <v>1355</v>
      </c>
      <c r="B224" s="7" t="s">
        <v>638</v>
      </c>
      <c r="C224" s="6" t="s">
        <v>1310</v>
      </c>
      <c r="D224" s="6" t="s">
        <v>1311</v>
      </c>
      <c r="E224" s="86">
        <v>7.1999999999999993</v>
      </c>
      <c r="F224" s="51">
        <v>2158</v>
      </c>
      <c r="G224" s="52">
        <f>SUM(F224*E224)</f>
        <v>15537.599999999999</v>
      </c>
    </row>
    <row r="225" spans="1:7" x14ac:dyDescent="0.25">
      <c r="A225" s="5" t="s">
        <v>1356</v>
      </c>
      <c r="B225" s="7" t="s">
        <v>638</v>
      </c>
      <c r="C225" s="6" t="s">
        <v>1310</v>
      </c>
      <c r="D225" s="6" t="s">
        <v>1311</v>
      </c>
      <c r="E225" s="86">
        <v>48</v>
      </c>
      <c r="F225" s="51">
        <v>2283.2115000000003</v>
      </c>
      <c r="G225" s="52">
        <f>SUM(F225*E225)</f>
        <v>109594.15200000002</v>
      </c>
    </row>
    <row r="226" spans="1:7" x14ac:dyDescent="0.25">
      <c r="A226" s="5" t="s">
        <v>1357</v>
      </c>
      <c r="B226" s="7" t="s">
        <v>638</v>
      </c>
      <c r="C226" s="6" t="s">
        <v>1310</v>
      </c>
      <c r="D226" s="6" t="s">
        <v>1311</v>
      </c>
      <c r="E226" s="86">
        <v>21.6</v>
      </c>
      <c r="F226" s="51">
        <v>2797.39</v>
      </c>
      <c r="G226" s="52">
        <f>SUM(F226*E226)</f>
        <v>60423.624000000003</v>
      </c>
    </row>
    <row r="227" spans="1:7" x14ac:dyDescent="0.25">
      <c r="A227" s="5" t="s">
        <v>1358</v>
      </c>
      <c r="B227" s="7" t="s">
        <v>638</v>
      </c>
      <c r="C227" s="6" t="s">
        <v>1310</v>
      </c>
      <c r="D227" s="6" t="s">
        <v>1311</v>
      </c>
      <c r="E227" s="86">
        <v>6</v>
      </c>
      <c r="F227" s="51">
        <v>3325.69</v>
      </c>
      <c r="G227" s="52">
        <f>SUM(F227*E227)</f>
        <v>19954.14</v>
      </c>
    </row>
    <row r="228" spans="1:7" x14ac:dyDescent="0.25">
      <c r="A228" s="5" t="s">
        <v>1359</v>
      </c>
      <c r="B228" s="7" t="s">
        <v>638</v>
      </c>
      <c r="C228" s="6" t="s">
        <v>1226</v>
      </c>
      <c r="D228" s="6"/>
      <c r="E228" s="86">
        <v>4.8000000000000007</v>
      </c>
      <c r="F228" s="51">
        <v>5874.54</v>
      </c>
      <c r="G228" s="52">
        <f>SUM(F228*E228)</f>
        <v>28197.792000000005</v>
      </c>
    </row>
    <row r="229" spans="1:7" x14ac:dyDescent="0.25">
      <c r="A229" s="5" t="s">
        <v>1360</v>
      </c>
      <c r="B229" s="7" t="s">
        <v>638</v>
      </c>
      <c r="C229" s="6" t="s">
        <v>1226</v>
      </c>
      <c r="D229" s="6"/>
      <c r="E229" s="86">
        <v>7.1999999999999993</v>
      </c>
      <c r="F229" s="51">
        <v>5427.88</v>
      </c>
      <c r="G229" s="52">
        <f>SUM(F229*E229)</f>
        <v>39080.735999999997</v>
      </c>
    </row>
    <row r="230" spans="1:7" x14ac:dyDescent="0.25">
      <c r="A230" s="5" t="s">
        <v>1361</v>
      </c>
      <c r="B230" s="7" t="s">
        <v>638</v>
      </c>
      <c r="C230" s="6" t="s">
        <v>1226</v>
      </c>
      <c r="D230" s="6"/>
      <c r="E230" s="86">
        <v>1.2000000000000002</v>
      </c>
      <c r="F230" s="51">
        <v>160080</v>
      </c>
      <c r="G230" s="52">
        <f>SUM(F230*E230)</f>
        <v>192096.00000000003</v>
      </c>
    </row>
    <row r="231" spans="1:7" x14ac:dyDescent="0.25">
      <c r="A231" s="5" t="s">
        <v>1362</v>
      </c>
      <c r="B231" s="7" t="s">
        <v>638</v>
      </c>
      <c r="C231" s="6" t="s">
        <v>1226</v>
      </c>
      <c r="D231" s="6"/>
      <c r="E231" s="86">
        <v>1.2000000000000002</v>
      </c>
      <c r="F231" s="51">
        <v>160080</v>
      </c>
      <c r="G231" s="52">
        <f>SUM(F231*E231)</f>
        <v>192096.00000000003</v>
      </c>
    </row>
    <row r="232" spans="1:7" x14ac:dyDescent="0.25">
      <c r="A232" s="5" t="s">
        <v>1363</v>
      </c>
      <c r="B232" s="7" t="s">
        <v>638</v>
      </c>
      <c r="C232" s="6" t="s">
        <v>1226</v>
      </c>
      <c r="D232" s="6"/>
      <c r="E232" s="86">
        <v>1.2000000000000002</v>
      </c>
      <c r="F232" s="51">
        <v>160080</v>
      </c>
      <c r="G232" s="52">
        <f>SUM(F232*E232)</f>
        <v>192096.00000000003</v>
      </c>
    </row>
    <row r="233" spans="1:7" x14ac:dyDescent="0.25">
      <c r="A233" s="5" t="s">
        <v>1364</v>
      </c>
      <c r="B233" s="7" t="s">
        <v>638</v>
      </c>
      <c r="C233" s="6" t="s">
        <v>1226</v>
      </c>
      <c r="D233" s="6"/>
      <c r="E233" s="86">
        <v>1.2000000000000002</v>
      </c>
      <c r="F233" s="51">
        <v>160080</v>
      </c>
      <c r="G233" s="52">
        <f>SUM(F233*E233)</f>
        <v>192096.00000000003</v>
      </c>
    </row>
    <row r="234" spans="1:7" x14ac:dyDescent="0.25">
      <c r="A234" s="5" t="s">
        <v>1365</v>
      </c>
      <c r="B234" s="7" t="s">
        <v>638</v>
      </c>
      <c r="C234" s="6" t="s">
        <v>1226</v>
      </c>
      <c r="D234" s="6" t="s">
        <v>1366</v>
      </c>
      <c r="E234" s="86">
        <v>12</v>
      </c>
      <c r="F234" s="51">
        <v>1914.6299999999999</v>
      </c>
      <c r="G234" s="52">
        <f>SUM(F234*E234)</f>
        <v>22975.559999999998</v>
      </c>
    </row>
    <row r="235" spans="1:7" x14ac:dyDescent="0.25">
      <c r="A235" s="5" t="s">
        <v>1367</v>
      </c>
      <c r="B235" s="7" t="s">
        <v>638</v>
      </c>
      <c r="C235" s="6" t="s">
        <v>1226</v>
      </c>
      <c r="D235" s="6" t="s">
        <v>1366</v>
      </c>
      <c r="E235" s="86">
        <v>36</v>
      </c>
      <c r="F235" s="51">
        <v>1980.09</v>
      </c>
      <c r="G235" s="52">
        <f>SUM(F235*E235)</f>
        <v>71283.239999999991</v>
      </c>
    </row>
    <row r="236" spans="1:7" x14ac:dyDescent="0.25">
      <c r="A236" s="5" t="s">
        <v>1368</v>
      </c>
      <c r="B236" s="7" t="s">
        <v>638</v>
      </c>
      <c r="C236" s="6" t="s">
        <v>1226</v>
      </c>
      <c r="D236" s="6" t="s">
        <v>1366</v>
      </c>
      <c r="E236" s="86">
        <v>12</v>
      </c>
      <c r="F236" s="51">
        <v>1920.1200000000001</v>
      </c>
      <c r="G236" s="52">
        <f>SUM(F236*E236)</f>
        <v>23041.440000000002</v>
      </c>
    </row>
    <row r="237" spans="1:7" x14ac:dyDescent="0.25">
      <c r="A237" s="5" t="s">
        <v>1369</v>
      </c>
      <c r="B237" s="7" t="s">
        <v>638</v>
      </c>
      <c r="C237" s="6" t="s">
        <v>1226</v>
      </c>
      <c r="D237" s="6" t="s">
        <v>1366</v>
      </c>
      <c r="E237" s="86">
        <v>38.400000000000006</v>
      </c>
      <c r="F237" s="51">
        <v>1450.25</v>
      </c>
      <c r="G237" s="52">
        <f>SUM(F237*E237)</f>
        <v>55689.600000000006</v>
      </c>
    </row>
    <row r="238" spans="1:7" x14ac:dyDescent="0.25">
      <c r="A238" s="5" t="s">
        <v>1370</v>
      </c>
      <c r="B238" s="7" t="s">
        <v>638</v>
      </c>
      <c r="C238" s="6" t="s">
        <v>1226</v>
      </c>
      <c r="D238" s="6" t="s">
        <v>1366</v>
      </c>
      <c r="E238" s="86">
        <v>30</v>
      </c>
      <c r="F238" s="51">
        <v>1914</v>
      </c>
      <c r="G238" s="52">
        <f>SUM(F238*E238)</f>
        <v>57420</v>
      </c>
    </row>
    <row r="239" spans="1:7" x14ac:dyDescent="0.25">
      <c r="A239" s="5" t="s">
        <v>1371</v>
      </c>
      <c r="B239" s="7" t="s">
        <v>638</v>
      </c>
      <c r="C239" s="6" t="s">
        <v>1372</v>
      </c>
      <c r="D239" s="6" t="s">
        <v>1373</v>
      </c>
      <c r="E239" s="86">
        <v>25.200000000000003</v>
      </c>
      <c r="F239" s="51">
        <v>1412.8700000000001</v>
      </c>
      <c r="G239" s="52">
        <f>SUM(F239*E239)</f>
        <v>35604.324000000008</v>
      </c>
    </row>
    <row r="240" spans="1:7" x14ac:dyDescent="0.25">
      <c r="A240" s="5" t="s">
        <v>1374</v>
      </c>
      <c r="B240" s="7" t="s">
        <v>638</v>
      </c>
      <c r="C240" s="6" t="s">
        <v>1226</v>
      </c>
      <c r="D240" s="6" t="s">
        <v>1366</v>
      </c>
      <c r="E240" s="86">
        <v>30</v>
      </c>
      <c r="F240" s="51">
        <v>1976.65</v>
      </c>
      <c r="G240" s="52">
        <f>SUM(F240*E240)</f>
        <v>59299.5</v>
      </c>
    </row>
    <row r="241" spans="1:7" x14ac:dyDescent="0.25">
      <c r="A241" s="5" t="s">
        <v>1375</v>
      </c>
      <c r="B241" s="7" t="s">
        <v>638</v>
      </c>
      <c r="C241" s="6" t="s">
        <v>1372</v>
      </c>
      <c r="D241" s="6" t="s">
        <v>1373</v>
      </c>
      <c r="E241" s="86">
        <v>48</v>
      </c>
      <c r="F241" s="51">
        <v>1769.2900000000002</v>
      </c>
      <c r="G241" s="52">
        <f>SUM(F241*E241)</f>
        <v>84925.920000000013</v>
      </c>
    </row>
    <row r="242" spans="1:7" x14ac:dyDescent="0.25">
      <c r="A242" s="5" t="s">
        <v>1376</v>
      </c>
      <c r="B242" s="7" t="s">
        <v>638</v>
      </c>
      <c r="C242" s="6" t="s">
        <v>1226</v>
      </c>
      <c r="D242" s="6" t="s">
        <v>1366</v>
      </c>
      <c r="E242" s="86">
        <v>44.400000000000006</v>
      </c>
      <c r="F242" s="51">
        <v>1933.2502702702702</v>
      </c>
      <c r="G242" s="52">
        <f>SUM(F242*E242)</f>
        <v>85836.312000000005</v>
      </c>
    </row>
    <row r="243" spans="1:7" x14ac:dyDescent="0.25">
      <c r="A243" s="5" t="s">
        <v>1377</v>
      </c>
      <c r="B243" s="7" t="s">
        <v>638</v>
      </c>
      <c r="C243" s="6" t="s">
        <v>1226</v>
      </c>
      <c r="D243" s="6" t="s">
        <v>1366</v>
      </c>
      <c r="E243" s="86">
        <v>12</v>
      </c>
      <c r="F243" s="51">
        <v>1639.1599999999999</v>
      </c>
      <c r="G243" s="52">
        <f>SUM(F243*E243)</f>
        <v>19669.919999999998</v>
      </c>
    </row>
    <row r="244" spans="1:7" x14ac:dyDescent="0.25">
      <c r="A244" s="5" t="s">
        <v>1378</v>
      </c>
      <c r="B244" s="7" t="s">
        <v>638</v>
      </c>
      <c r="C244" s="6" t="s">
        <v>1226</v>
      </c>
      <c r="D244" s="6" t="s">
        <v>1366</v>
      </c>
      <c r="E244" s="86">
        <v>84</v>
      </c>
      <c r="F244" s="51">
        <v>1919.6014285714286</v>
      </c>
      <c r="G244" s="52">
        <f>SUM(F244*E244)</f>
        <v>161246.52000000002</v>
      </c>
    </row>
    <row r="245" spans="1:7" x14ac:dyDescent="0.25">
      <c r="A245" s="5" t="s">
        <v>1379</v>
      </c>
      <c r="B245" s="7" t="s">
        <v>638</v>
      </c>
      <c r="C245" s="6" t="s">
        <v>1226</v>
      </c>
      <c r="D245" s="6" t="s">
        <v>1366</v>
      </c>
      <c r="E245" s="86">
        <v>72</v>
      </c>
      <c r="F245" s="51">
        <v>1919.98</v>
      </c>
      <c r="G245" s="52">
        <f>SUM(F245*E245)</f>
        <v>138238.56</v>
      </c>
    </row>
    <row r="246" spans="1:7" x14ac:dyDescent="0.25">
      <c r="A246" s="5" t="s">
        <v>1380</v>
      </c>
      <c r="B246" s="7" t="s">
        <v>638</v>
      </c>
      <c r="C246" s="6" t="s">
        <v>1226</v>
      </c>
      <c r="D246" s="6" t="s">
        <v>1366</v>
      </c>
      <c r="E246" s="86">
        <v>66</v>
      </c>
      <c r="F246" s="51">
        <v>2031.9181818181819</v>
      </c>
      <c r="G246" s="52">
        <f>SUM(F246*E246)</f>
        <v>134106.6</v>
      </c>
    </row>
    <row r="247" spans="1:7" x14ac:dyDescent="0.25">
      <c r="A247" s="5" t="s">
        <v>1381</v>
      </c>
      <c r="B247" s="7" t="s">
        <v>638</v>
      </c>
      <c r="C247" s="6" t="s">
        <v>1226</v>
      </c>
      <c r="D247" s="6" t="s">
        <v>1366</v>
      </c>
      <c r="E247" s="86">
        <v>66</v>
      </c>
      <c r="F247" s="51">
        <v>1976.6399999999999</v>
      </c>
      <c r="G247" s="52">
        <f>SUM(F247*E247)</f>
        <v>130458.23999999999</v>
      </c>
    </row>
    <row r="248" spans="1:7" x14ac:dyDescent="0.25">
      <c r="A248" s="5" t="s">
        <v>1382</v>
      </c>
      <c r="B248" s="7" t="s">
        <v>638</v>
      </c>
      <c r="C248" s="6" t="s">
        <v>1226</v>
      </c>
      <c r="D248" s="6" t="s">
        <v>1366</v>
      </c>
      <c r="E248" s="86">
        <v>492</v>
      </c>
      <c r="F248" s="51">
        <v>1918.6602439024389</v>
      </c>
      <c r="G248" s="52">
        <f>SUM(F248*E248)</f>
        <v>943980.84</v>
      </c>
    </row>
    <row r="249" spans="1:7" x14ac:dyDescent="0.25">
      <c r="A249" s="5" t="s">
        <v>1383</v>
      </c>
      <c r="B249" s="7" t="s">
        <v>638</v>
      </c>
      <c r="C249" s="6" t="s">
        <v>1226</v>
      </c>
      <c r="D249" s="6" t="s">
        <v>1366</v>
      </c>
      <c r="E249" s="86">
        <v>726</v>
      </c>
      <c r="F249" s="51">
        <v>1934.3415041322316</v>
      </c>
      <c r="G249" s="52">
        <f>SUM(F249*E249)</f>
        <v>1404331.9320000003</v>
      </c>
    </row>
    <row r="250" spans="1:7" x14ac:dyDescent="0.25">
      <c r="A250" s="5" t="s">
        <v>1384</v>
      </c>
      <c r="B250" s="7" t="s">
        <v>638</v>
      </c>
      <c r="C250" s="6" t="s">
        <v>1226</v>
      </c>
      <c r="D250" s="6" t="s">
        <v>1366</v>
      </c>
      <c r="E250" s="86">
        <v>60</v>
      </c>
      <c r="F250" s="51">
        <v>1992.94</v>
      </c>
      <c r="G250" s="52">
        <f>SUM(F250*E250)</f>
        <v>119576.40000000001</v>
      </c>
    </row>
    <row r="251" spans="1:7" x14ac:dyDescent="0.25">
      <c r="A251" s="5" t="s">
        <v>1385</v>
      </c>
      <c r="B251" s="7" t="s">
        <v>638</v>
      </c>
      <c r="C251" s="6" t="s">
        <v>1226</v>
      </c>
      <c r="D251" s="6" t="s">
        <v>1240</v>
      </c>
      <c r="E251" s="86">
        <v>42</v>
      </c>
      <c r="F251" s="51">
        <v>58185.599999999999</v>
      </c>
      <c r="G251" s="52">
        <f>SUM(F251*E251)</f>
        <v>2443795.1999999997</v>
      </c>
    </row>
    <row r="252" spans="1:7" x14ac:dyDescent="0.25">
      <c r="A252" s="5" t="s">
        <v>1386</v>
      </c>
      <c r="B252" s="7" t="s">
        <v>638</v>
      </c>
      <c r="C252" s="6" t="s">
        <v>1226</v>
      </c>
      <c r="D252" s="6" t="s">
        <v>1201</v>
      </c>
      <c r="E252" s="86">
        <v>1834.8000000000002</v>
      </c>
      <c r="F252" s="51">
        <v>1229.3140941792021</v>
      </c>
      <c r="G252" s="52">
        <f>SUM(F252*E252)</f>
        <v>2255545.5000000005</v>
      </c>
    </row>
    <row r="253" spans="1:7" x14ac:dyDescent="0.25">
      <c r="A253" s="5" t="s">
        <v>1387</v>
      </c>
      <c r="B253" s="7" t="s">
        <v>638</v>
      </c>
      <c r="C253" s="6" t="s">
        <v>1226</v>
      </c>
      <c r="D253" s="6" t="s">
        <v>1083</v>
      </c>
      <c r="E253" s="86">
        <v>21.6</v>
      </c>
      <c r="F253" s="51">
        <v>3308.75</v>
      </c>
      <c r="G253" s="52">
        <f>SUM(F253*E253)</f>
        <v>71469</v>
      </c>
    </row>
    <row r="254" spans="1:7" x14ac:dyDescent="0.25">
      <c r="A254" s="5" t="s">
        <v>1388</v>
      </c>
      <c r="B254" s="7" t="s">
        <v>638</v>
      </c>
      <c r="C254" s="6" t="s">
        <v>1226</v>
      </c>
      <c r="D254" s="6" t="s">
        <v>1083</v>
      </c>
      <c r="E254" s="86">
        <v>2073.6000000000004</v>
      </c>
      <c r="F254" s="51">
        <v>4576.1124305555559</v>
      </c>
      <c r="G254" s="52">
        <f>SUM(F254*E254)</f>
        <v>9489026.7360000014</v>
      </c>
    </row>
    <row r="255" spans="1:7" x14ac:dyDescent="0.25">
      <c r="A255" s="5" t="s">
        <v>1389</v>
      </c>
      <c r="B255" s="7" t="s">
        <v>638</v>
      </c>
      <c r="C255" s="6" t="s">
        <v>1226</v>
      </c>
      <c r="D255" s="6" t="s">
        <v>1201</v>
      </c>
      <c r="E255" s="86">
        <v>1018.8000000000001</v>
      </c>
      <c r="F255" s="51">
        <v>1692.8305300353359</v>
      </c>
      <c r="G255" s="52">
        <f>SUM(F255*E255)</f>
        <v>1724655.7440000004</v>
      </c>
    </row>
    <row r="256" spans="1:7" x14ac:dyDescent="0.25">
      <c r="A256" s="5" t="s">
        <v>1390</v>
      </c>
      <c r="B256" s="7" t="s">
        <v>638</v>
      </c>
      <c r="C256" s="6" t="s">
        <v>1279</v>
      </c>
      <c r="D256" s="6" t="s">
        <v>1147</v>
      </c>
      <c r="E256" s="86">
        <v>26.400000000000002</v>
      </c>
      <c r="F256" s="51">
        <v>8918.4699999999993</v>
      </c>
      <c r="G256" s="52">
        <f>SUM(F256*E256)</f>
        <v>235447.60800000001</v>
      </c>
    </row>
    <row r="257" spans="1:7" x14ac:dyDescent="0.25">
      <c r="A257" s="5" t="s">
        <v>1391</v>
      </c>
      <c r="B257" s="7" t="s">
        <v>638</v>
      </c>
      <c r="C257" s="6" t="s">
        <v>1279</v>
      </c>
      <c r="D257" s="6" t="s">
        <v>1147</v>
      </c>
      <c r="E257" s="86">
        <v>4536</v>
      </c>
      <c r="F257" s="51">
        <v>9547.0299047619046</v>
      </c>
      <c r="G257" s="52">
        <f>SUM(F257*E257)</f>
        <v>43305327.648000002</v>
      </c>
    </row>
    <row r="258" spans="1:7" x14ac:dyDescent="0.25">
      <c r="A258" s="5" t="s">
        <v>1392</v>
      </c>
      <c r="B258" s="7" t="s">
        <v>638</v>
      </c>
      <c r="C258" s="6" t="s">
        <v>1279</v>
      </c>
      <c r="D258" s="6" t="s">
        <v>1147</v>
      </c>
      <c r="E258" s="86">
        <v>43.2</v>
      </c>
      <c r="F258" s="51">
        <v>8993.5</v>
      </c>
      <c r="G258" s="52">
        <f>SUM(F258*E258)</f>
        <v>388519.2</v>
      </c>
    </row>
    <row r="259" spans="1:7" x14ac:dyDescent="0.25">
      <c r="A259" s="5" t="s">
        <v>1393</v>
      </c>
      <c r="B259" s="7" t="s">
        <v>638</v>
      </c>
      <c r="C259" s="6" t="s">
        <v>1279</v>
      </c>
      <c r="D259" s="6" t="s">
        <v>1147</v>
      </c>
      <c r="E259" s="86">
        <v>864</v>
      </c>
      <c r="F259" s="51">
        <v>9446.06</v>
      </c>
      <c r="G259" s="52">
        <f>SUM(F259*E259)</f>
        <v>8161395.8399999999</v>
      </c>
    </row>
    <row r="260" spans="1:7" x14ac:dyDescent="0.25">
      <c r="A260" s="5" t="s">
        <v>1394</v>
      </c>
      <c r="B260" s="7" t="s">
        <v>638</v>
      </c>
      <c r="C260" s="6" t="s">
        <v>1279</v>
      </c>
      <c r="D260" s="6" t="s">
        <v>1147</v>
      </c>
      <c r="E260" s="86">
        <v>648</v>
      </c>
      <c r="F260" s="51">
        <v>8995.1059999999998</v>
      </c>
      <c r="G260" s="52">
        <f>SUM(F260*E260)</f>
        <v>5828828.6880000001</v>
      </c>
    </row>
    <row r="261" spans="1:7" x14ac:dyDescent="0.25">
      <c r="A261" s="5" t="s">
        <v>1395</v>
      </c>
      <c r="B261" s="7" t="s">
        <v>638</v>
      </c>
      <c r="C261" s="6" t="s">
        <v>1279</v>
      </c>
      <c r="D261" s="6" t="s">
        <v>1147</v>
      </c>
      <c r="E261" s="86">
        <v>192</v>
      </c>
      <c r="F261" s="51">
        <v>9784.2690000000002</v>
      </c>
      <c r="G261" s="52">
        <f>SUM(F261*E261)</f>
        <v>1878579.648</v>
      </c>
    </row>
    <row r="262" spans="1:7" x14ac:dyDescent="0.25">
      <c r="A262" s="5" t="s">
        <v>1396</v>
      </c>
      <c r="B262" s="7" t="s">
        <v>638</v>
      </c>
      <c r="C262" s="6" t="s">
        <v>1279</v>
      </c>
      <c r="D262" s="6" t="s">
        <v>1147</v>
      </c>
      <c r="E262" s="86">
        <v>43.2</v>
      </c>
      <c r="F262" s="51">
        <v>9975.0300000000007</v>
      </c>
      <c r="G262" s="52">
        <f>SUM(F262*E262)</f>
        <v>430921.29600000003</v>
      </c>
    </row>
    <row r="263" spans="1:7" x14ac:dyDescent="0.25">
      <c r="A263" s="5" t="s">
        <v>1397</v>
      </c>
      <c r="B263" s="7" t="s">
        <v>638</v>
      </c>
      <c r="C263" s="6" t="s">
        <v>1153</v>
      </c>
      <c r="D263" s="6" t="s">
        <v>1147</v>
      </c>
      <c r="E263" s="86">
        <v>28.799999999999997</v>
      </c>
      <c r="F263" s="51">
        <v>32568.76</v>
      </c>
      <c r="G263" s="52">
        <f>SUM(F263*E263)</f>
        <v>937980.28799999983</v>
      </c>
    </row>
    <row r="264" spans="1:7" x14ac:dyDescent="0.25">
      <c r="A264" s="88" t="s">
        <v>34</v>
      </c>
      <c r="B264" s="88"/>
      <c r="C264" s="88"/>
      <c r="D264" s="88"/>
      <c r="E264" s="88"/>
      <c r="F264" s="88"/>
      <c r="G264" s="13">
        <f>SUM(G4:G263)</f>
        <v>926658030.55885696</v>
      </c>
    </row>
    <row r="266" spans="1:7" x14ac:dyDescent="0.25">
      <c r="A266" s="89" t="s">
        <v>1398</v>
      </c>
      <c r="B266" s="90"/>
      <c r="C266" s="90"/>
      <c r="D266" s="90"/>
      <c r="E266" s="90"/>
      <c r="F266" s="90"/>
      <c r="G266" s="91"/>
    </row>
    <row r="267" spans="1:7" x14ac:dyDescent="0.25">
      <c r="A267" s="15" t="s">
        <v>1</v>
      </c>
      <c r="B267" s="15" t="s">
        <v>2</v>
      </c>
      <c r="C267" s="15" t="s">
        <v>3</v>
      </c>
      <c r="D267" s="15" t="s">
        <v>4</v>
      </c>
      <c r="E267" s="18" t="s">
        <v>1967</v>
      </c>
      <c r="F267" s="33" t="s">
        <v>36</v>
      </c>
      <c r="G267" s="34" t="s">
        <v>6</v>
      </c>
    </row>
    <row r="268" spans="1:7" x14ac:dyDescent="0.25">
      <c r="A268" s="5" t="s">
        <v>1399</v>
      </c>
      <c r="B268" s="17" t="s">
        <v>1398</v>
      </c>
      <c r="C268" s="6" t="s">
        <v>1400</v>
      </c>
      <c r="D268" s="6"/>
      <c r="E268" s="83">
        <v>2343</v>
      </c>
      <c r="F268" s="50">
        <v>582.17536296061996</v>
      </c>
      <c r="G268" s="53">
        <f>SUM(E268*F268)</f>
        <v>1364036.8754167326</v>
      </c>
    </row>
    <row r="269" spans="1:7" x14ac:dyDescent="0.25">
      <c r="A269" s="5" t="s">
        <v>1401</v>
      </c>
      <c r="B269" s="17" t="s">
        <v>1398</v>
      </c>
      <c r="C269" s="6" t="s">
        <v>1402</v>
      </c>
      <c r="D269" s="6" t="s">
        <v>1403</v>
      </c>
      <c r="E269" s="83">
        <v>164760</v>
      </c>
      <c r="F269" s="50">
        <v>14.034013109978151</v>
      </c>
      <c r="G269" s="53">
        <f>SUM(E269*F269)</f>
        <v>2312244</v>
      </c>
    </row>
    <row r="270" spans="1:7" x14ac:dyDescent="0.25">
      <c r="A270" s="5" t="s">
        <v>1404</v>
      </c>
      <c r="B270" s="17" t="s">
        <v>1398</v>
      </c>
      <c r="C270" s="6" t="s">
        <v>1405</v>
      </c>
      <c r="D270" s="6" t="s">
        <v>1406</v>
      </c>
      <c r="E270" s="83">
        <v>403.20000000000005</v>
      </c>
      <c r="F270" s="50">
        <v>647.52625</v>
      </c>
      <c r="G270" s="53">
        <f>SUM(E270*F270)</f>
        <v>261082.58400000003</v>
      </c>
    </row>
    <row r="271" spans="1:7" x14ac:dyDescent="0.25">
      <c r="A271" s="5" t="s">
        <v>1407</v>
      </c>
      <c r="B271" s="17" t="s">
        <v>1398</v>
      </c>
      <c r="C271" s="6" t="s">
        <v>1408</v>
      </c>
      <c r="D271" s="6"/>
      <c r="E271" s="83">
        <v>66</v>
      </c>
      <c r="F271" s="50">
        <v>900</v>
      </c>
      <c r="G271" s="53">
        <f>SUM(E271*F271)</f>
        <v>59400</v>
      </c>
    </row>
    <row r="272" spans="1:7" x14ac:dyDescent="0.25">
      <c r="A272" s="5" t="s">
        <v>1409</v>
      </c>
      <c r="B272" s="17" t="s">
        <v>1398</v>
      </c>
      <c r="C272" s="6" t="s">
        <v>1167</v>
      </c>
      <c r="D272" s="6"/>
      <c r="E272" s="83">
        <v>120</v>
      </c>
      <c r="F272" s="50">
        <v>6757.76</v>
      </c>
      <c r="G272" s="53">
        <f>SUM(E272*F272)</f>
        <v>810931.20000000007</v>
      </c>
    </row>
    <row r="273" spans="1:7" x14ac:dyDescent="0.25">
      <c r="A273" s="5" t="s">
        <v>1410</v>
      </c>
      <c r="B273" s="17" t="s">
        <v>1398</v>
      </c>
      <c r="C273" s="6" t="s">
        <v>1402</v>
      </c>
      <c r="D273" s="6" t="s">
        <v>1411</v>
      </c>
      <c r="E273" s="83">
        <v>276</v>
      </c>
      <c r="F273" s="50">
        <v>178.43</v>
      </c>
      <c r="G273" s="53">
        <f>SUM(E273*F273)</f>
        <v>49246.68</v>
      </c>
    </row>
    <row r="274" spans="1:7" x14ac:dyDescent="0.25">
      <c r="A274" s="5" t="s">
        <v>1412</v>
      </c>
      <c r="B274" s="17" t="s">
        <v>1398</v>
      </c>
      <c r="C274" s="6" t="s">
        <v>1402</v>
      </c>
      <c r="D274" s="6" t="s">
        <v>1413</v>
      </c>
      <c r="E274" s="83">
        <v>1404</v>
      </c>
      <c r="F274" s="50">
        <v>10.044102564102564</v>
      </c>
      <c r="G274" s="53">
        <f>SUM(E274*F274)</f>
        <v>14101.92</v>
      </c>
    </row>
    <row r="275" spans="1:7" x14ac:dyDescent="0.25">
      <c r="A275" s="5" t="s">
        <v>1414</v>
      </c>
      <c r="B275" s="17" t="s">
        <v>1398</v>
      </c>
      <c r="C275" s="6" t="s">
        <v>1415</v>
      </c>
      <c r="D275" s="6"/>
      <c r="E275" s="83">
        <v>84</v>
      </c>
      <c r="F275" s="50">
        <v>10553.121714285715</v>
      </c>
      <c r="G275" s="53">
        <f>SUM(E275*F275)</f>
        <v>886462.22400000005</v>
      </c>
    </row>
    <row r="276" spans="1:7" x14ac:dyDescent="0.25">
      <c r="A276" s="5" t="s">
        <v>1416</v>
      </c>
      <c r="B276" s="17" t="s">
        <v>1398</v>
      </c>
      <c r="C276" s="6" t="s">
        <v>1417</v>
      </c>
      <c r="D276" s="6"/>
      <c r="E276" s="83">
        <v>87.6</v>
      </c>
      <c r="F276" s="50">
        <v>1791.2172602739727</v>
      </c>
      <c r="G276" s="53">
        <f>SUM(E276*F276)</f>
        <v>156910.63199999998</v>
      </c>
    </row>
    <row r="277" spans="1:7" x14ac:dyDescent="0.25">
      <c r="A277" s="5" t="s">
        <v>1418</v>
      </c>
      <c r="B277" s="17" t="s">
        <v>1398</v>
      </c>
      <c r="C277" s="6" t="s">
        <v>1402</v>
      </c>
      <c r="D277" s="6"/>
      <c r="E277" s="83">
        <v>3528</v>
      </c>
      <c r="F277" s="50">
        <v>55.84918367346939</v>
      </c>
      <c r="G277" s="53">
        <f>SUM(E277*F277)</f>
        <v>197035.92</v>
      </c>
    </row>
    <row r="278" spans="1:7" x14ac:dyDescent="0.25">
      <c r="A278" s="5" t="s">
        <v>1419</v>
      </c>
      <c r="B278" s="17" t="s">
        <v>1398</v>
      </c>
      <c r="C278" s="6" t="s">
        <v>1167</v>
      </c>
      <c r="D278" s="6" t="s">
        <v>1420</v>
      </c>
      <c r="E278" s="83">
        <v>240</v>
      </c>
      <c r="F278" s="50">
        <v>4422.21</v>
      </c>
      <c r="G278" s="53">
        <f>SUM(E278*F278)</f>
        <v>1061330.3999999999</v>
      </c>
    </row>
    <row r="279" spans="1:7" x14ac:dyDescent="0.25">
      <c r="A279" s="5" t="s">
        <v>1421</v>
      </c>
      <c r="B279" s="17" t="s">
        <v>1398</v>
      </c>
      <c r="C279" s="6" t="s">
        <v>1422</v>
      </c>
      <c r="D279" s="6"/>
      <c r="E279" s="83">
        <v>4.8000000000000007</v>
      </c>
      <c r="F279" s="50">
        <v>15634.67</v>
      </c>
      <c r="G279" s="53">
        <f>SUM(E279*F279)</f>
        <v>75046.416000000012</v>
      </c>
    </row>
    <row r="280" spans="1:7" x14ac:dyDescent="0.25">
      <c r="A280" s="5" t="s">
        <v>1423</v>
      </c>
      <c r="B280" s="17" t="s">
        <v>1398</v>
      </c>
      <c r="C280" s="6" t="s">
        <v>1424</v>
      </c>
      <c r="D280" s="6"/>
      <c r="E280" s="83">
        <v>24</v>
      </c>
      <c r="F280" s="50">
        <v>1064.74</v>
      </c>
      <c r="G280" s="53">
        <f>SUM(E280*F280)</f>
        <v>25553.760000000002</v>
      </c>
    </row>
    <row r="281" spans="1:7" x14ac:dyDescent="0.25">
      <c r="A281" s="5" t="s">
        <v>1425</v>
      </c>
      <c r="B281" s="17" t="s">
        <v>1398</v>
      </c>
      <c r="C281" s="6" t="s">
        <v>1167</v>
      </c>
      <c r="D281" s="6" t="s">
        <v>1426</v>
      </c>
      <c r="E281" s="83">
        <v>843.59999999999991</v>
      </c>
      <c r="F281" s="50">
        <v>16974.955889046942</v>
      </c>
      <c r="G281" s="53">
        <f>SUM(E281*F281)</f>
        <v>14320072.787999999</v>
      </c>
    </row>
    <row r="282" spans="1:7" x14ac:dyDescent="0.25">
      <c r="A282" s="5" t="s">
        <v>1427</v>
      </c>
      <c r="B282" s="17" t="s">
        <v>1398</v>
      </c>
      <c r="C282" s="6" t="s">
        <v>1402</v>
      </c>
      <c r="D282" s="6" t="s">
        <v>1428</v>
      </c>
      <c r="E282" s="83">
        <v>370.79999999999995</v>
      </c>
      <c r="F282" s="50">
        <v>5124.1196763754042</v>
      </c>
      <c r="G282" s="53">
        <f>SUM(E282*F282)</f>
        <v>1900023.5759999997</v>
      </c>
    </row>
    <row r="283" spans="1:7" x14ac:dyDescent="0.25">
      <c r="A283" s="5" t="s">
        <v>1429</v>
      </c>
      <c r="B283" s="17" t="s">
        <v>1398</v>
      </c>
      <c r="C283" s="6" t="s">
        <v>1402</v>
      </c>
      <c r="D283" s="6"/>
      <c r="E283" s="83">
        <v>1980</v>
      </c>
      <c r="F283" s="50">
        <v>46.11</v>
      </c>
      <c r="G283" s="53">
        <f>SUM(E283*F283)</f>
        <v>91297.8</v>
      </c>
    </row>
    <row r="284" spans="1:7" ht="60" x14ac:dyDescent="0.25">
      <c r="A284" s="54" t="s">
        <v>1430</v>
      </c>
      <c r="B284" s="17" t="s">
        <v>1398</v>
      </c>
      <c r="C284" s="55" t="s">
        <v>1431</v>
      </c>
      <c r="D284" s="55" t="s">
        <v>1111</v>
      </c>
      <c r="E284" s="84">
        <v>692.40000000000009</v>
      </c>
      <c r="F284" s="56">
        <v>6748.4102079722707</v>
      </c>
      <c r="G284" s="57">
        <f>SUM(E284*F284)</f>
        <v>4672599.2280000011</v>
      </c>
    </row>
    <row r="285" spans="1:7" x14ac:dyDescent="0.25">
      <c r="A285" s="5" t="s">
        <v>1432</v>
      </c>
      <c r="B285" s="17" t="s">
        <v>1398</v>
      </c>
      <c r="C285" s="6" t="s">
        <v>1402</v>
      </c>
      <c r="D285" s="6" t="s">
        <v>1433</v>
      </c>
      <c r="E285" s="83">
        <v>1560</v>
      </c>
      <c r="F285" s="50">
        <v>9.2100000000000009</v>
      </c>
      <c r="G285" s="53">
        <f>SUM(E285*F285)</f>
        <v>14367.600000000002</v>
      </c>
    </row>
    <row r="286" spans="1:7" x14ac:dyDescent="0.25">
      <c r="A286" s="5" t="s">
        <v>1434</v>
      </c>
      <c r="B286" s="17" t="s">
        <v>1398</v>
      </c>
      <c r="C286" s="6" t="s">
        <v>1422</v>
      </c>
      <c r="D286" s="6"/>
      <c r="E286" s="83">
        <v>3.5999999999999996</v>
      </c>
      <c r="F286" s="50">
        <v>42956</v>
      </c>
      <c r="G286" s="53">
        <f>SUM(E286*F286)</f>
        <v>154641.59999999998</v>
      </c>
    </row>
    <row r="287" spans="1:7" x14ac:dyDescent="0.25">
      <c r="A287" s="5" t="s">
        <v>1435</v>
      </c>
      <c r="B287" s="17" t="s">
        <v>1398</v>
      </c>
      <c r="C287" s="6" t="s">
        <v>1424</v>
      </c>
      <c r="D287" s="6" t="s">
        <v>1436</v>
      </c>
      <c r="E287" s="83">
        <v>1.2000000000000002</v>
      </c>
      <c r="F287" s="50">
        <v>2125</v>
      </c>
      <c r="G287" s="53">
        <f>SUM(E287*F287)</f>
        <v>2550.0000000000005</v>
      </c>
    </row>
    <row r="288" spans="1:7" x14ac:dyDescent="0.25">
      <c r="A288" s="5" t="s">
        <v>1437</v>
      </c>
      <c r="B288" s="17" t="s">
        <v>1398</v>
      </c>
      <c r="C288" s="6" t="s">
        <v>1402</v>
      </c>
      <c r="D288" s="6"/>
      <c r="E288" s="83">
        <v>60</v>
      </c>
      <c r="F288" s="50">
        <v>12500</v>
      </c>
      <c r="G288" s="53">
        <f>SUM(E288*F288)</f>
        <v>750000</v>
      </c>
    </row>
    <row r="289" spans="1:7" x14ac:dyDescent="0.25">
      <c r="A289" s="5" t="s">
        <v>1438</v>
      </c>
      <c r="B289" s="17" t="s">
        <v>1398</v>
      </c>
      <c r="C289" s="6" t="s">
        <v>1417</v>
      </c>
      <c r="D289" s="6" t="s">
        <v>1413</v>
      </c>
      <c r="E289" s="83">
        <v>140.39999999999998</v>
      </c>
      <c r="F289" s="50">
        <v>26224.497350427351</v>
      </c>
      <c r="G289" s="53">
        <f>SUM(E289*F289)</f>
        <v>3681919.4279999994</v>
      </c>
    </row>
    <row r="290" spans="1:7" x14ac:dyDescent="0.25">
      <c r="A290" s="5" t="s">
        <v>1439</v>
      </c>
      <c r="B290" s="17" t="s">
        <v>1398</v>
      </c>
      <c r="C290" s="6" t="s">
        <v>1402</v>
      </c>
      <c r="D290" s="6"/>
      <c r="E290" s="83">
        <v>1440</v>
      </c>
      <c r="F290" s="50">
        <v>1281.155</v>
      </c>
      <c r="G290" s="53">
        <f>SUM(E290*F290)</f>
        <v>1844863.2</v>
      </c>
    </row>
    <row r="291" spans="1:7" x14ac:dyDescent="0.25">
      <c r="A291" s="5" t="s">
        <v>1440</v>
      </c>
      <c r="B291" s="17" t="s">
        <v>1398</v>
      </c>
      <c r="C291" s="6" t="s">
        <v>1441</v>
      </c>
      <c r="D291" s="6" t="s">
        <v>1442</v>
      </c>
      <c r="E291" s="83">
        <v>2289.6000000000004</v>
      </c>
      <c r="F291" s="50">
        <v>5871.259035639413</v>
      </c>
      <c r="G291" s="53">
        <f>SUM(E291*F291)</f>
        <v>13442834.688000003</v>
      </c>
    </row>
    <row r="292" spans="1:7" x14ac:dyDescent="0.25">
      <c r="A292" s="5" t="s">
        <v>1443</v>
      </c>
      <c r="B292" s="17" t="s">
        <v>1398</v>
      </c>
      <c r="C292" s="6" t="s">
        <v>1402</v>
      </c>
      <c r="D292" s="6"/>
      <c r="E292" s="83">
        <v>42</v>
      </c>
      <c r="F292" s="50">
        <v>2418.5728571428572</v>
      </c>
      <c r="G292" s="53">
        <f>SUM(E292*F292)</f>
        <v>101580.06</v>
      </c>
    </row>
    <row r="293" spans="1:7" x14ac:dyDescent="0.25">
      <c r="A293" s="5" t="s">
        <v>1444</v>
      </c>
      <c r="B293" s="17" t="s">
        <v>1398</v>
      </c>
      <c r="C293" s="6" t="s">
        <v>1445</v>
      </c>
      <c r="D293" s="6" t="s">
        <v>1446</v>
      </c>
      <c r="E293" s="83">
        <v>1800</v>
      </c>
      <c r="F293" s="50">
        <v>84.306666666666672</v>
      </c>
      <c r="G293" s="53">
        <f>SUM(E293*F293)</f>
        <v>151752</v>
      </c>
    </row>
    <row r="294" spans="1:7" x14ac:dyDescent="0.25">
      <c r="A294" s="5" t="s">
        <v>1447</v>
      </c>
      <c r="B294" s="17" t="s">
        <v>1398</v>
      </c>
      <c r="C294" s="6" t="s">
        <v>1400</v>
      </c>
      <c r="D294" s="6" t="s">
        <v>1446</v>
      </c>
      <c r="E294" s="83">
        <v>90</v>
      </c>
      <c r="F294" s="50">
        <v>7595.5168000000003</v>
      </c>
      <c r="G294" s="53">
        <f>SUM(E294*F294)</f>
        <v>683596.51199999999</v>
      </c>
    </row>
    <row r="295" spans="1:7" x14ac:dyDescent="0.25">
      <c r="A295" s="5" t="s">
        <v>1448</v>
      </c>
      <c r="B295" s="17" t="s">
        <v>1398</v>
      </c>
      <c r="C295" s="6" t="s">
        <v>1167</v>
      </c>
      <c r="D295" s="6"/>
      <c r="E295" s="83">
        <v>55.199999999999996</v>
      </c>
      <c r="F295" s="50">
        <v>25893.079999999998</v>
      </c>
      <c r="G295" s="53">
        <f>SUM(E295*F295)</f>
        <v>1429298.0159999998</v>
      </c>
    </row>
    <row r="296" spans="1:7" x14ac:dyDescent="0.25">
      <c r="A296" s="5" t="s">
        <v>1449</v>
      </c>
      <c r="B296" s="17" t="s">
        <v>1398</v>
      </c>
      <c r="C296" s="6" t="s">
        <v>1450</v>
      </c>
      <c r="D296" s="6"/>
      <c r="E296" s="83">
        <v>24</v>
      </c>
      <c r="F296" s="50">
        <v>19121</v>
      </c>
      <c r="G296" s="53">
        <f>SUM(E296*F296)</f>
        <v>458904</v>
      </c>
    </row>
    <row r="297" spans="1:7" x14ac:dyDescent="0.25">
      <c r="A297" s="5" t="s">
        <v>1451</v>
      </c>
      <c r="B297" s="17" t="s">
        <v>1398</v>
      </c>
      <c r="C297" s="6" t="s">
        <v>1450</v>
      </c>
      <c r="D297" s="6"/>
      <c r="E297" s="83">
        <v>46</v>
      </c>
      <c r="F297" s="50">
        <v>35807.674062500002</v>
      </c>
      <c r="G297" s="53">
        <f>SUM(E297*F297)</f>
        <v>1647153.0068750002</v>
      </c>
    </row>
    <row r="298" spans="1:7" x14ac:dyDescent="0.25">
      <c r="A298" s="5" t="s">
        <v>1452</v>
      </c>
      <c r="B298" s="17" t="s">
        <v>1398</v>
      </c>
      <c r="C298" s="6" t="s">
        <v>1167</v>
      </c>
      <c r="D298" s="6"/>
      <c r="E298" s="83">
        <v>36</v>
      </c>
      <c r="F298" s="50">
        <v>71732.800000000003</v>
      </c>
      <c r="G298" s="53">
        <f>SUM(E298*F298)</f>
        <v>2582380.8000000003</v>
      </c>
    </row>
    <row r="299" spans="1:7" x14ac:dyDescent="0.25">
      <c r="A299" s="5" t="s">
        <v>1453</v>
      </c>
      <c r="B299" s="17" t="s">
        <v>1398</v>
      </c>
      <c r="C299" s="6" t="s">
        <v>1167</v>
      </c>
      <c r="D299" s="6" t="s">
        <v>1428</v>
      </c>
      <c r="E299" s="83">
        <v>2550</v>
      </c>
      <c r="F299" s="50">
        <v>300.548</v>
      </c>
      <c r="G299" s="53">
        <f>SUM(E299*F299)</f>
        <v>766397.4</v>
      </c>
    </row>
    <row r="300" spans="1:7" x14ac:dyDescent="0.25">
      <c r="A300" s="5" t="s">
        <v>1454</v>
      </c>
      <c r="B300" s="17" t="s">
        <v>1398</v>
      </c>
      <c r="C300" s="6" t="s">
        <v>1093</v>
      </c>
      <c r="D300" s="6" t="s">
        <v>1442</v>
      </c>
      <c r="E300" s="83">
        <v>7531.2000000000007</v>
      </c>
      <c r="F300" s="50">
        <v>1468</v>
      </c>
      <c r="G300" s="53">
        <f>SUM(E300*F300)</f>
        <v>11055801.600000001</v>
      </c>
    </row>
    <row r="301" spans="1:7" x14ac:dyDescent="0.25">
      <c r="A301" s="5" t="s">
        <v>1455</v>
      </c>
      <c r="B301" s="17" t="s">
        <v>1398</v>
      </c>
      <c r="C301" s="6" t="s">
        <v>1167</v>
      </c>
      <c r="D301" s="6" t="s">
        <v>1442</v>
      </c>
      <c r="E301" s="83">
        <v>24060</v>
      </c>
      <c r="F301" s="50">
        <v>203.17561097256859</v>
      </c>
      <c r="G301" s="53">
        <f>SUM(E301*F301)</f>
        <v>4888405.2</v>
      </c>
    </row>
    <row r="302" spans="1:7" x14ac:dyDescent="0.25">
      <c r="A302" s="5" t="s">
        <v>1456</v>
      </c>
      <c r="B302" s="17" t="s">
        <v>1398</v>
      </c>
      <c r="C302" s="6" t="s">
        <v>1293</v>
      </c>
      <c r="D302" s="6" t="s">
        <v>1457</v>
      </c>
      <c r="E302" s="83">
        <v>900</v>
      </c>
      <c r="F302" s="50">
        <v>1056.3268666666668</v>
      </c>
      <c r="G302" s="53">
        <f>SUM(E302*F302)</f>
        <v>950694.18</v>
      </c>
    </row>
    <row r="303" spans="1:7" x14ac:dyDescent="0.25">
      <c r="A303" s="5" t="s">
        <v>1458</v>
      </c>
      <c r="B303" s="17" t="s">
        <v>1398</v>
      </c>
      <c r="C303" s="6" t="s">
        <v>1293</v>
      </c>
      <c r="D303" s="6" t="s">
        <v>1459</v>
      </c>
      <c r="E303" s="83">
        <v>2760</v>
      </c>
      <c r="F303" s="50">
        <v>401.75826086956522</v>
      </c>
      <c r="G303" s="53">
        <f>SUM(E303*F303)</f>
        <v>1108852.8</v>
      </c>
    </row>
    <row r="304" spans="1:7" x14ac:dyDescent="0.25">
      <c r="A304" s="5" t="s">
        <v>1460</v>
      </c>
      <c r="B304" s="17" t="s">
        <v>1398</v>
      </c>
      <c r="C304" s="6" t="s">
        <v>13</v>
      </c>
      <c r="D304" s="6"/>
      <c r="E304" s="83">
        <v>49.199999999999996</v>
      </c>
      <c r="F304" s="50">
        <v>31953.17</v>
      </c>
      <c r="G304" s="53">
        <f>SUM(E304*F304)</f>
        <v>1572095.9639999997</v>
      </c>
    </row>
    <row r="305" spans="1:7" x14ac:dyDescent="0.25">
      <c r="A305" s="5" t="s">
        <v>1461</v>
      </c>
      <c r="B305" s="17" t="s">
        <v>1398</v>
      </c>
      <c r="C305" s="6" t="s">
        <v>13</v>
      </c>
      <c r="D305" s="6"/>
      <c r="E305" s="83">
        <v>93</v>
      </c>
      <c r="F305" s="50">
        <v>31900</v>
      </c>
      <c r="G305" s="53">
        <f>SUM(E305*F305)</f>
        <v>2966700</v>
      </c>
    </row>
    <row r="306" spans="1:7" x14ac:dyDescent="0.25">
      <c r="A306" s="5" t="s">
        <v>1462</v>
      </c>
      <c r="B306" s="17" t="s">
        <v>1398</v>
      </c>
      <c r="C306" s="6" t="s">
        <v>13</v>
      </c>
      <c r="D306" s="6"/>
      <c r="E306" s="83">
        <v>4.8000000000000007</v>
      </c>
      <c r="F306" s="50">
        <v>31900</v>
      </c>
      <c r="G306" s="53">
        <f>SUM(E306*F306)</f>
        <v>153120.00000000003</v>
      </c>
    </row>
    <row r="307" spans="1:7" x14ac:dyDescent="0.25">
      <c r="A307" s="5" t="s">
        <v>1463</v>
      </c>
      <c r="B307" s="17" t="s">
        <v>1398</v>
      </c>
      <c r="C307" s="6" t="s">
        <v>1402</v>
      </c>
      <c r="D307" s="6"/>
      <c r="E307" s="83">
        <v>300</v>
      </c>
      <c r="F307" s="50">
        <v>561.55999999999995</v>
      </c>
      <c r="G307" s="53">
        <f>SUM(E307*F307)</f>
        <v>168467.99999999997</v>
      </c>
    </row>
    <row r="308" spans="1:7" x14ac:dyDescent="0.25">
      <c r="A308" s="5" t="s">
        <v>1464</v>
      </c>
      <c r="B308" s="17" t="s">
        <v>1398</v>
      </c>
      <c r="C308" s="6" t="s">
        <v>1217</v>
      </c>
      <c r="D308" s="6" t="s">
        <v>1465</v>
      </c>
      <c r="E308" s="83">
        <v>102</v>
      </c>
      <c r="F308" s="50">
        <v>291.15999999999997</v>
      </c>
      <c r="G308" s="53">
        <f>SUM(E308*F308)</f>
        <v>29698.319999999996</v>
      </c>
    </row>
    <row r="309" spans="1:7" x14ac:dyDescent="0.25">
      <c r="A309" s="5" t="s">
        <v>1466</v>
      </c>
      <c r="B309" s="17" t="s">
        <v>1398</v>
      </c>
      <c r="C309" s="6" t="s">
        <v>13</v>
      </c>
      <c r="D309" s="6" t="s">
        <v>1111</v>
      </c>
      <c r="E309" s="83">
        <v>976.80000000000007</v>
      </c>
      <c r="F309" s="50">
        <v>83688.491646191644</v>
      </c>
      <c r="G309" s="53">
        <f>SUM(E309*F309)</f>
        <v>81746918.640000001</v>
      </c>
    </row>
    <row r="310" spans="1:7" x14ac:dyDescent="0.25">
      <c r="A310" s="5" t="s">
        <v>1467</v>
      </c>
      <c r="B310" s="17" t="s">
        <v>1398</v>
      </c>
      <c r="C310" s="6" t="s">
        <v>1468</v>
      </c>
      <c r="D310" s="6" t="s">
        <v>1411</v>
      </c>
      <c r="E310" s="83">
        <v>1944</v>
      </c>
      <c r="F310" s="50">
        <v>147.00061728395062</v>
      </c>
      <c r="G310" s="53">
        <f>SUM(E310*F310)</f>
        <v>285769.2</v>
      </c>
    </row>
    <row r="311" spans="1:7" x14ac:dyDescent="0.25">
      <c r="A311" s="5" t="s">
        <v>1469</v>
      </c>
      <c r="B311" s="17" t="s">
        <v>1398</v>
      </c>
      <c r="C311" s="6" t="s">
        <v>1470</v>
      </c>
      <c r="D311" s="6" t="s">
        <v>1471</v>
      </c>
      <c r="E311" s="83">
        <v>288</v>
      </c>
      <c r="F311" s="50">
        <v>98.05</v>
      </c>
      <c r="G311" s="53">
        <f>SUM(E311*F311)</f>
        <v>28238.399999999998</v>
      </c>
    </row>
    <row r="312" spans="1:7" x14ac:dyDescent="0.25">
      <c r="A312" s="5" t="s">
        <v>1472</v>
      </c>
      <c r="B312" s="17" t="s">
        <v>1398</v>
      </c>
      <c r="C312" s="6" t="s">
        <v>1473</v>
      </c>
      <c r="D312" s="6"/>
      <c r="E312" s="83">
        <v>1.2000000000000002</v>
      </c>
      <c r="F312" s="50">
        <v>34550</v>
      </c>
      <c r="G312" s="53">
        <f>SUM(E312*F312)</f>
        <v>41460.000000000007</v>
      </c>
    </row>
    <row r="313" spans="1:7" x14ac:dyDescent="0.25">
      <c r="A313" s="5" t="s">
        <v>1474</v>
      </c>
      <c r="B313" s="17" t="s">
        <v>1398</v>
      </c>
      <c r="C313" s="6" t="s">
        <v>1402</v>
      </c>
      <c r="D313" s="6"/>
      <c r="E313" s="83">
        <v>36</v>
      </c>
      <c r="F313" s="50">
        <v>233.32999999999998</v>
      </c>
      <c r="G313" s="53">
        <f>SUM(E313*F313)</f>
        <v>8399.8799999999992</v>
      </c>
    </row>
    <row r="314" spans="1:7" ht="75" x14ac:dyDescent="0.25">
      <c r="A314" s="54" t="s">
        <v>1475</v>
      </c>
      <c r="B314" s="17" t="s">
        <v>1398</v>
      </c>
      <c r="C314" s="55" t="s">
        <v>1476</v>
      </c>
      <c r="D314" s="6"/>
      <c r="E314" s="84">
        <v>16.799999999999997</v>
      </c>
      <c r="F314" s="56">
        <v>1122000</v>
      </c>
      <c r="G314" s="53">
        <f>SUM(E314*F314)</f>
        <v>18849599.999999996</v>
      </c>
    </row>
    <row r="315" spans="1:7" x14ac:dyDescent="0.25">
      <c r="A315" s="5" t="s">
        <v>1477</v>
      </c>
      <c r="B315" s="17" t="s">
        <v>1398</v>
      </c>
      <c r="C315" s="6" t="s">
        <v>1167</v>
      </c>
      <c r="D315" s="6" t="s">
        <v>1478</v>
      </c>
      <c r="E315" s="83">
        <v>154.80000000000001</v>
      </c>
      <c r="F315" s="50">
        <v>414.82868217054266</v>
      </c>
      <c r="G315" s="53">
        <f>SUM(E315*F315)</f>
        <v>64215.48000000001</v>
      </c>
    </row>
    <row r="316" spans="1:7" x14ac:dyDescent="0.25">
      <c r="A316" s="5" t="s">
        <v>1479</v>
      </c>
      <c r="B316" s="17" t="s">
        <v>1398</v>
      </c>
      <c r="C316" s="6" t="s">
        <v>1167</v>
      </c>
      <c r="D316" s="6" t="s">
        <v>1478</v>
      </c>
      <c r="E316" s="83">
        <v>300</v>
      </c>
      <c r="F316" s="50">
        <v>430</v>
      </c>
      <c r="G316" s="53">
        <f>SUM(E316*F316)</f>
        <v>129000</v>
      </c>
    </row>
    <row r="317" spans="1:7" x14ac:dyDescent="0.25">
      <c r="A317" s="5" t="s">
        <v>1480</v>
      </c>
      <c r="B317" s="17" t="s">
        <v>1398</v>
      </c>
      <c r="C317" s="6" t="s">
        <v>1293</v>
      </c>
      <c r="D317" s="6"/>
      <c r="E317" s="83">
        <v>144</v>
      </c>
      <c r="F317" s="50">
        <v>28148.82</v>
      </c>
      <c r="G317" s="53">
        <f>SUM(E317*F317)</f>
        <v>4053430.08</v>
      </c>
    </row>
    <row r="318" spans="1:7" x14ac:dyDescent="0.25">
      <c r="A318" s="5" t="s">
        <v>1481</v>
      </c>
      <c r="B318" s="17" t="s">
        <v>1398</v>
      </c>
      <c r="C318" s="6" t="s">
        <v>13</v>
      </c>
      <c r="D318" s="6"/>
      <c r="E318" s="83">
        <v>24</v>
      </c>
      <c r="F318" s="50">
        <v>34500</v>
      </c>
      <c r="G318" s="53">
        <f>SUM(E318*F318)</f>
        <v>828000</v>
      </c>
    </row>
    <row r="319" spans="1:7" x14ac:dyDescent="0.25">
      <c r="A319" s="5" t="s">
        <v>1482</v>
      </c>
      <c r="B319" s="17" t="s">
        <v>1398</v>
      </c>
      <c r="C319" s="6" t="s">
        <v>13</v>
      </c>
      <c r="D319" s="6"/>
      <c r="E319" s="83">
        <v>300</v>
      </c>
      <c r="F319" s="50">
        <v>62682.572</v>
      </c>
      <c r="G319" s="53">
        <f>SUM(E319*F319)</f>
        <v>18804771.600000001</v>
      </c>
    </row>
    <row r="320" spans="1:7" x14ac:dyDescent="0.25">
      <c r="A320" s="5" t="s">
        <v>1483</v>
      </c>
      <c r="B320" s="17" t="s">
        <v>1398</v>
      </c>
      <c r="C320" s="6" t="s">
        <v>13</v>
      </c>
      <c r="D320" s="6"/>
      <c r="E320" s="83">
        <v>12</v>
      </c>
      <c r="F320" s="50">
        <v>27000</v>
      </c>
      <c r="G320" s="53">
        <f>SUM(E320*F320)</f>
        <v>324000</v>
      </c>
    </row>
    <row r="321" spans="1:7" x14ac:dyDescent="0.25">
      <c r="A321" s="5" t="s">
        <v>1484</v>
      </c>
      <c r="B321" s="17" t="s">
        <v>1398</v>
      </c>
      <c r="C321" s="6" t="s">
        <v>1441</v>
      </c>
      <c r="D321" s="6" t="s">
        <v>1411</v>
      </c>
      <c r="E321" s="83">
        <v>120</v>
      </c>
      <c r="F321" s="50">
        <v>405.94</v>
      </c>
      <c r="G321" s="53">
        <f>SUM(E321*F321)</f>
        <v>48712.800000000003</v>
      </c>
    </row>
    <row r="322" spans="1:7" x14ac:dyDescent="0.25">
      <c r="A322" s="5" t="s">
        <v>1485</v>
      </c>
      <c r="B322" s="17" t="s">
        <v>1398</v>
      </c>
      <c r="C322" s="6" t="s">
        <v>1441</v>
      </c>
      <c r="D322" s="6" t="s">
        <v>1428</v>
      </c>
      <c r="E322" s="83">
        <v>162</v>
      </c>
      <c r="F322" s="50">
        <v>1002.7548148148147</v>
      </c>
      <c r="G322" s="53">
        <f>SUM(E322*F322)</f>
        <v>162446.28</v>
      </c>
    </row>
    <row r="323" spans="1:7" x14ac:dyDescent="0.25">
      <c r="A323" s="5" t="s">
        <v>1486</v>
      </c>
      <c r="B323" s="17" t="s">
        <v>1398</v>
      </c>
      <c r="C323" s="6" t="s">
        <v>1487</v>
      </c>
      <c r="D323" s="6" t="s">
        <v>1465</v>
      </c>
      <c r="E323" s="83">
        <v>264</v>
      </c>
      <c r="F323" s="50">
        <v>172.26</v>
      </c>
      <c r="G323" s="53">
        <f>SUM(E323*F323)</f>
        <v>45476.639999999999</v>
      </c>
    </row>
    <row r="324" spans="1:7" x14ac:dyDescent="0.25">
      <c r="A324" s="5" t="s">
        <v>1488</v>
      </c>
      <c r="B324" s="17" t="s">
        <v>1398</v>
      </c>
      <c r="C324" s="6" t="s">
        <v>1402</v>
      </c>
      <c r="D324" s="6"/>
      <c r="E324" s="83">
        <v>3336</v>
      </c>
      <c r="F324" s="50">
        <v>13.005575539568346</v>
      </c>
      <c r="G324" s="53">
        <f>SUM(E324*F324)</f>
        <v>43386.6</v>
      </c>
    </row>
    <row r="325" spans="1:7" x14ac:dyDescent="0.25">
      <c r="A325" s="5" t="s">
        <v>1489</v>
      </c>
      <c r="B325" s="17" t="s">
        <v>1398</v>
      </c>
      <c r="C325" s="6" t="s">
        <v>1487</v>
      </c>
      <c r="D325" s="6" t="s">
        <v>1465</v>
      </c>
      <c r="E325" s="83">
        <v>1884</v>
      </c>
      <c r="F325" s="50">
        <v>9.1338216560509551</v>
      </c>
      <c r="G325" s="53">
        <f>SUM(E325*F325)</f>
        <v>17208.12</v>
      </c>
    </row>
    <row r="326" spans="1:7" x14ac:dyDescent="0.25">
      <c r="A326" s="5" t="s">
        <v>1490</v>
      </c>
      <c r="B326" s="17" t="s">
        <v>1398</v>
      </c>
      <c r="C326" s="6" t="s">
        <v>13</v>
      </c>
      <c r="D326" s="6"/>
      <c r="E326" s="83">
        <v>72</v>
      </c>
      <c r="F326" s="50">
        <v>86666.666666666672</v>
      </c>
      <c r="G326" s="53">
        <f>SUM(E326*F326)</f>
        <v>6240000</v>
      </c>
    </row>
    <row r="327" spans="1:7" x14ac:dyDescent="0.25">
      <c r="A327" s="5" t="s">
        <v>1491</v>
      </c>
      <c r="B327" s="17" t="s">
        <v>1398</v>
      </c>
      <c r="C327" s="6" t="s">
        <v>1492</v>
      </c>
      <c r="D327" s="6" t="s">
        <v>1493</v>
      </c>
      <c r="E327" s="83">
        <v>1446</v>
      </c>
      <c r="F327" s="50">
        <v>976.72</v>
      </c>
      <c r="G327" s="53">
        <f>SUM(E327*F327)</f>
        <v>1412337.12</v>
      </c>
    </row>
    <row r="328" spans="1:7" x14ac:dyDescent="0.25">
      <c r="A328" s="5" t="s">
        <v>1494</v>
      </c>
      <c r="B328" s="17" t="s">
        <v>1398</v>
      </c>
      <c r="C328" s="6" t="s">
        <v>1495</v>
      </c>
      <c r="D328" s="6" t="s">
        <v>1493</v>
      </c>
      <c r="E328" s="83">
        <v>13020</v>
      </c>
      <c r="F328" s="50">
        <v>63.380414746543778</v>
      </c>
      <c r="G328" s="53">
        <f>SUM(E328*F328)</f>
        <v>825213</v>
      </c>
    </row>
    <row r="329" spans="1:7" x14ac:dyDescent="0.25">
      <c r="A329" s="5" t="s">
        <v>1496</v>
      </c>
      <c r="B329" s="17" t="s">
        <v>1398</v>
      </c>
      <c r="C329" s="6" t="s">
        <v>1167</v>
      </c>
      <c r="D329" s="6" t="s">
        <v>1497</v>
      </c>
      <c r="E329" s="83">
        <v>34464</v>
      </c>
      <c r="F329" s="50">
        <v>1185.4595821727021</v>
      </c>
      <c r="G329" s="53">
        <f>SUM(E329*F329)</f>
        <v>40855679.040000007</v>
      </c>
    </row>
    <row r="330" spans="1:7" x14ac:dyDescent="0.25">
      <c r="A330" s="5" t="s">
        <v>1498</v>
      </c>
      <c r="B330" s="17" t="s">
        <v>1398</v>
      </c>
      <c r="C330" s="6" t="s">
        <v>1499</v>
      </c>
      <c r="D330" s="6" t="s">
        <v>1500</v>
      </c>
      <c r="E330" s="83">
        <v>3792</v>
      </c>
      <c r="F330" s="50">
        <v>666.99167721518995</v>
      </c>
      <c r="G330" s="53">
        <f>SUM(E330*F330)</f>
        <v>2529232.4400000004</v>
      </c>
    </row>
    <row r="331" spans="1:7" x14ac:dyDescent="0.25">
      <c r="A331" s="5" t="s">
        <v>1501</v>
      </c>
      <c r="B331" s="17" t="s">
        <v>1398</v>
      </c>
      <c r="C331" s="6" t="s">
        <v>1167</v>
      </c>
      <c r="D331" s="6"/>
      <c r="E331" s="83">
        <v>180</v>
      </c>
      <c r="F331" s="50">
        <v>500</v>
      </c>
      <c r="G331" s="53">
        <f>SUM(E331*F331)</f>
        <v>90000</v>
      </c>
    </row>
    <row r="332" spans="1:7" x14ac:dyDescent="0.25">
      <c r="A332" s="5" t="s">
        <v>1502</v>
      </c>
      <c r="B332" s="17" t="s">
        <v>1398</v>
      </c>
      <c r="C332" s="6" t="s">
        <v>1499</v>
      </c>
      <c r="D332" s="6" t="s">
        <v>1500</v>
      </c>
      <c r="E332" s="83">
        <v>960</v>
      </c>
      <c r="F332" s="50">
        <v>89.117500000000007</v>
      </c>
      <c r="G332" s="53">
        <f>SUM(E332*F332)</f>
        <v>85552.8</v>
      </c>
    </row>
    <row r="333" spans="1:7" x14ac:dyDescent="0.25">
      <c r="A333" s="5" t="s">
        <v>1503</v>
      </c>
      <c r="B333" s="17" t="s">
        <v>1398</v>
      </c>
      <c r="C333" s="6" t="s">
        <v>13</v>
      </c>
      <c r="D333" s="6"/>
      <c r="E333" s="83">
        <v>7.1999999999999993</v>
      </c>
      <c r="F333" s="50">
        <v>53046.666666666664</v>
      </c>
      <c r="G333" s="53">
        <f>SUM(E333*F333)</f>
        <v>381935.99999999994</v>
      </c>
    </row>
    <row r="334" spans="1:7" x14ac:dyDescent="0.25">
      <c r="A334" s="5" t="s">
        <v>1504</v>
      </c>
      <c r="B334" s="17" t="s">
        <v>1398</v>
      </c>
      <c r="C334" s="6" t="s">
        <v>13</v>
      </c>
      <c r="D334" s="6"/>
      <c r="E334" s="83">
        <v>145.19999999999999</v>
      </c>
      <c r="F334" s="50">
        <v>125235.02702479338</v>
      </c>
      <c r="G334" s="53">
        <f>SUM(E334*F334)</f>
        <v>18184125.923999999</v>
      </c>
    </row>
    <row r="335" spans="1:7" x14ac:dyDescent="0.25">
      <c r="A335" s="5" t="s">
        <v>1505</v>
      </c>
      <c r="B335" s="17" t="s">
        <v>1398</v>
      </c>
      <c r="C335" s="6" t="s">
        <v>1487</v>
      </c>
      <c r="D335" s="6" t="s">
        <v>1436</v>
      </c>
      <c r="E335" s="83">
        <v>3600</v>
      </c>
      <c r="F335" s="50">
        <v>96.042500000000004</v>
      </c>
      <c r="G335" s="53">
        <f>SUM(E335*F335)</f>
        <v>345753</v>
      </c>
    </row>
    <row r="336" spans="1:7" x14ac:dyDescent="0.25">
      <c r="A336" s="5" t="s">
        <v>1506</v>
      </c>
      <c r="B336" s="17" t="s">
        <v>1398</v>
      </c>
      <c r="C336" s="6" t="s">
        <v>13</v>
      </c>
      <c r="D336" s="6"/>
      <c r="E336" s="83">
        <v>3.5999999999999996</v>
      </c>
      <c r="F336" s="50">
        <v>17538.46</v>
      </c>
      <c r="G336" s="53">
        <f>SUM(E336*F336)</f>
        <v>63138.455999999991</v>
      </c>
    </row>
    <row r="337" spans="1:7" x14ac:dyDescent="0.25">
      <c r="A337" s="5" t="s">
        <v>1507</v>
      </c>
      <c r="B337" s="17" t="s">
        <v>1398</v>
      </c>
      <c r="C337" s="6" t="s">
        <v>1167</v>
      </c>
      <c r="D337" s="6" t="s">
        <v>1508</v>
      </c>
      <c r="E337" s="83">
        <v>1536</v>
      </c>
      <c r="F337" s="50">
        <v>218.04031249999997</v>
      </c>
      <c r="G337" s="53">
        <f>SUM(E337*F337)</f>
        <v>334909.91999999993</v>
      </c>
    </row>
    <row r="338" spans="1:7" x14ac:dyDescent="0.25">
      <c r="A338" s="5" t="s">
        <v>1509</v>
      </c>
      <c r="B338" s="17" t="s">
        <v>1398</v>
      </c>
      <c r="C338" s="6" t="s">
        <v>1473</v>
      </c>
      <c r="D338" s="6"/>
      <c r="E338" s="83">
        <v>12</v>
      </c>
      <c r="F338" s="50">
        <v>1784.5099999999998</v>
      </c>
      <c r="G338" s="53">
        <f>SUM(E338*F338)</f>
        <v>21414.119999999995</v>
      </c>
    </row>
    <row r="339" spans="1:7" x14ac:dyDescent="0.25">
      <c r="A339" s="5" t="s">
        <v>1510</v>
      </c>
      <c r="B339" s="17" t="s">
        <v>1398</v>
      </c>
      <c r="C339" s="6" t="s">
        <v>1402</v>
      </c>
      <c r="D339" s="6" t="s">
        <v>1511</v>
      </c>
      <c r="E339" s="83">
        <v>282</v>
      </c>
      <c r="F339" s="50">
        <v>331.26000000000005</v>
      </c>
      <c r="G339" s="53">
        <f>SUM(E339*F339)</f>
        <v>93415.32</v>
      </c>
    </row>
    <row r="340" spans="1:7" x14ac:dyDescent="0.25">
      <c r="A340" s="5" t="s">
        <v>1512</v>
      </c>
      <c r="B340" s="17" t="s">
        <v>1398</v>
      </c>
      <c r="C340" s="6" t="s">
        <v>1513</v>
      </c>
      <c r="D340" s="6" t="s">
        <v>1514</v>
      </c>
      <c r="E340" s="83">
        <v>811.19999999999993</v>
      </c>
      <c r="F340" s="50">
        <v>5271.7994526627217</v>
      </c>
      <c r="G340" s="53">
        <f>SUM(E340*F340)</f>
        <v>4276483.7159999991</v>
      </c>
    </row>
    <row r="341" spans="1:7" x14ac:dyDescent="0.25">
      <c r="A341" s="5" t="s">
        <v>1515</v>
      </c>
      <c r="B341" s="17" t="s">
        <v>1398</v>
      </c>
      <c r="C341" s="6" t="s">
        <v>1513</v>
      </c>
      <c r="D341" s="6" t="s">
        <v>1516</v>
      </c>
      <c r="E341" s="83">
        <v>103.19999999999999</v>
      </c>
      <c r="F341" s="50">
        <v>4794.775581395349</v>
      </c>
      <c r="G341" s="53">
        <f>SUM(E341*F341)</f>
        <v>494820.83999999997</v>
      </c>
    </row>
    <row r="342" spans="1:7" x14ac:dyDescent="0.25">
      <c r="A342" s="5" t="s">
        <v>1517</v>
      </c>
      <c r="B342" s="17" t="s">
        <v>1398</v>
      </c>
      <c r="C342" s="6" t="s">
        <v>1518</v>
      </c>
      <c r="D342" s="6"/>
      <c r="E342" s="83">
        <v>12</v>
      </c>
      <c r="F342" s="50">
        <v>4437.3599999999997</v>
      </c>
      <c r="G342" s="53">
        <f>SUM(E342*F342)</f>
        <v>53248.319999999992</v>
      </c>
    </row>
    <row r="343" spans="1:7" x14ac:dyDescent="0.25">
      <c r="A343" s="5" t="s">
        <v>1519</v>
      </c>
      <c r="B343" s="17" t="s">
        <v>1398</v>
      </c>
      <c r="C343" s="6" t="s">
        <v>9</v>
      </c>
      <c r="D343" s="6" t="s">
        <v>1520</v>
      </c>
      <c r="E343" s="83">
        <v>28.799999999999997</v>
      </c>
      <c r="F343" s="50">
        <v>33610.03</v>
      </c>
      <c r="G343" s="53">
        <f>SUM(E343*F343)</f>
        <v>967968.86399999983</v>
      </c>
    </row>
    <row r="344" spans="1:7" x14ac:dyDescent="0.25">
      <c r="A344" s="5" t="s">
        <v>1521</v>
      </c>
      <c r="B344" s="17" t="s">
        <v>1398</v>
      </c>
      <c r="C344" s="6" t="s">
        <v>9</v>
      </c>
      <c r="D344" s="6"/>
      <c r="E344" s="83">
        <v>2.4000000000000004</v>
      </c>
      <c r="F344" s="50">
        <v>1044</v>
      </c>
      <c r="G344" s="53">
        <f>SUM(E344*F344)</f>
        <v>2505.6000000000004</v>
      </c>
    </row>
    <row r="345" spans="1:7" x14ac:dyDescent="0.25">
      <c r="A345" s="5" t="s">
        <v>1522</v>
      </c>
      <c r="B345" s="17" t="s">
        <v>1398</v>
      </c>
      <c r="C345" s="6" t="s">
        <v>1523</v>
      </c>
      <c r="D345" s="6" t="s">
        <v>1524</v>
      </c>
      <c r="E345" s="83">
        <v>72</v>
      </c>
      <c r="F345" s="50">
        <v>19021.239999999998</v>
      </c>
      <c r="G345" s="53">
        <f>SUM(E345*F345)</f>
        <v>1369529.2799999998</v>
      </c>
    </row>
    <row r="346" spans="1:7" x14ac:dyDescent="0.25">
      <c r="A346" s="5" t="s">
        <v>1525</v>
      </c>
      <c r="B346" s="17" t="s">
        <v>1398</v>
      </c>
      <c r="C346" s="6" t="s">
        <v>1526</v>
      </c>
      <c r="D346" s="6" t="s">
        <v>1527</v>
      </c>
      <c r="E346" s="83">
        <v>48</v>
      </c>
      <c r="F346" s="50">
        <v>828.91000000000008</v>
      </c>
      <c r="G346" s="53">
        <f>SUM(E346*F346)</f>
        <v>39787.680000000008</v>
      </c>
    </row>
    <row r="347" spans="1:7" x14ac:dyDescent="0.25">
      <c r="A347" s="5" t="s">
        <v>1528</v>
      </c>
      <c r="B347" s="17" t="s">
        <v>1398</v>
      </c>
      <c r="C347" s="6" t="s">
        <v>1529</v>
      </c>
      <c r="D347" s="6" t="s">
        <v>1527</v>
      </c>
      <c r="E347" s="83">
        <v>228</v>
      </c>
      <c r="F347" s="50">
        <v>6429.4821052631587</v>
      </c>
      <c r="G347" s="53">
        <f>SUM(E347*F347)</f>
        <v>1465921.9200000002</v>
      </c>
    </row>
    <row r="348" spans="1:7" x14ac:dyDescent="0.25">
      <c r="A348" s="5" t="s">
        <v>1530</v>
      </c>
      <c r="B348" s="17" t="s">
        <v>1398</v>
      </c>
      <c r="C348" s="6" t="s">
        <v>9</v>
      </c>
      <c r="D348" s="6" t="s">
        <v>1527</v>
      </c>
      <c r="E348" s="83">
        <v>6</v>
      </c>
      <c r="F348" s="50">
        <v>27563.57</v>
      </c>
      <c r="G348" s="53">
        <f>SUM(E348*F348)</f>
        <v>165381.41999999998</v>
      </c>
    </row>
    <row r="349" spans="1:7" x14ac:dyDescent="0.25">
      <c r="A349" s="5" t="s">
        <v>1531</v>
      </c>
      <c r="B349" s="17" t="s">
        <v>1398</v>
      </c>
      <c r="C349" s="6" t="s">
        <v>1532</v>
      </c>
      <c r="D349" s="6"/>
      <c r="E349" s="83">
        <v>2.4000000000000004</v>
      </c>
      <c r="F349" s="50">
        <v>34225</v>
      </c>
      <c r="G349" s="53">
        <f>SUM(E349*F349)</f>
        <v>82140.000000000015</v>
      </c>
    </row>
    <row r="350" spans="1:7" x14ac:dyDescent="0.25">
      <c r="A350" s="5" t="s">
        <v>1533</v>
      </c>
      <c r="B350" s="17" t="s">
        <v>1398</v>
      </c>
      <c r="C350" s="6" t="s">
        <v>302</v>
      </c>
      <c r="D350" s="6" t="s">
        <v>1534</v>
      </c>
      <c r="E350" s="83">
        <v>84</v>
      </c>
      <c r="F350" s="50">
        <v>997.57071428571419</v>
      </c>
      <c r="G350" s="53">
        <f>SUM(E350*F350)</f>
        <v>83795.939999999988</v>
      </c>
    </row>
    <row r="351" spans="1:7" x14ac:dyDescent="0.25">
      <c r="A351" s="5" t="s">
        <v>1535</v>
      </c>
      <c r="B351" s="17" t="s">
        <v>1398</v>
      </c>
      <c r="C351" s="6" t="s">
        <v>1167</v>
      </c>
      <c r="D351" s="6" t="s">
        <v>1508</v>
      </c>
      <c r="E351" s="83">
        <v>864</v>
      </c>
      <c r="F351" s="50">
        <v>219.61</v>
      </c>
      <c r="G351" s="53">
        <f>SUM(E351*F351)</f>
        <v>189743.04</v>
      </c>
    </row>
    <row r="352" spans="1:7" x14ac:dyDescent="0.25">
      <c r="A352" s="5" t="s">
        <v>1536</v>
      </c>
      <c r="B352" s="17" t="s">
        <v>1398</v>
      </c>
      <c r="C352" s="6" t="s">
        <v>1441</v>
      </c>
      <c r="D352" s="6" t="s">
        <v>1411</v>
      </c>
      <c r="E352" s="83">
        <v>1320</v>
      </c>
      <c r="F352" s="50">
        <v>397.52090909090907</v>
      </c>
      <c r="G352" s="53">
        <f>SUM(E352*F352)</f>
        <v>524727.6</v>
      </c>
    </row>
    <row r="353" spans="1:7" x14ac:dyDescent="0.25">
      <c r="A353" s="5" t="s">
        <v>1537</v>
      </c>
      <c r="B353" s="17" t="s">
        <v>1398</v>
      </c>
      <c r="C353" s="6" t="s">
        <v>1402</v>
      </c>
      <c r="D353" s="6" t="s">
        <v>1538</v>
      </c>
      <c r="E353" s="83">
        <v>1800</v>
      </c>
      <c r="F353" s="50">
        <v>26.725333333333332</v>
      </c>
      <c r="G353" s="53">
        <f>SUM(E353*F353)</f>
        <v>48105.599999999999</v>
      </c>
    </row>
    <row r="354" spans="1:7" x14ac:dyDescent="0.25">
      <c r="A354" s="5" t="s">
        <v>1539</v>
      </c>
      <c r="B354" s="17" t="s">
        <v>1398</v>
      </c>
      <c r="C354" s="6" t="s">
        <v>1487</v>
      </c>
      <c r="D354" s="6"/>
      <c r="E354" s="83">
        <v>6</v>
      </c>
      <c r="F354" s="50">
        <v>129206</v>
      </c>
      <c r="G354" s="53">
        <f>SUM(E354*F354)</f>
        <v>775236</v>
      </c>
    </row>
    <row r="355" spans="1:7" x14ac:dyDescent="0.25">
      <c r="A355" s="5" t="s">
        <v>1540</v>
      </c>
      <c r="B355" s="17" t="s">
        <v>1398</v>
      </c>
      <c r="C355" s="6" t="s">
        <v>1402</v>
      </c>
      <c r="D355" s="6"/>
      <c r="E355" s="83">
        <v>120</v>
      </c>
      <c r="F355" s="50">
        <v>524.98599999999999</v>
      </c>
      <c r="G355" s="53">
        <f>SUM(E355*F355)</f>
        <v>62998.32</v>
      </c>
    </row>
    <row r="356" spans="1:7" x14ac:dyDescent="0.25">
      <c r="A356" s="5" t="s">
        <v>1541</v>
      </c>
      <c r="B356" s="17" t="s">
        <v>1398</v>
      </c>
      <c r="C356" s="6" t="s">
        <v>1513</v>
      </c>
      <c r="D356" s="6" t="s">
        <v>1514</v>
      </c>
      <c r="E356" s="83">
        <v>997.19999999999993</v>
      </c>
      <c r="F356" s="50">
        <v>4996.7890493381474</v>
      </c>
      <c r="G356" s="53">
        <f>SUM(E356*F356)</f>
        <v>4982798.04</v>
      </c>
    </row>
    <row r="357" spans="1:7" ht="90" x14ac:dyDescent="0.25">
      <c r="A357" s="54" t="s">
        <v>1542</v>
      </c>
      <c r="B357" s="17" t="s">
        <v>1398</v>
      </c>
      <c r="C357" s="55" t="s">
        <v>9</v>
      </c>
      <c r="D357" s="55" t="s">
        <v>1543</v>
      </c>
      <c r="E357" s="84">
        <v>102</v>
      </c>
      <c r="F357" s="56">
        <v>32400.091176470589</v>
      </c>
      <c r="G357" s="53">
        <f>SUM(E357*F357)</f>
        <v>3304809.3000000003</v>
      </c>
    </row>
    <row r="358" spans="1:7" x14ac:dyDescent="0.25">
      <c r="A358" s="5" t="s">
        <v>1544</v>
      </c>
      <c r="B358" s="17" t="s">
        <v>1398</v>
      </c>
      <c r="C358" s="6" t="s">
        <v>1167</v>
      </c>
      <c r="D358" s="6"/>
      <c r="E358" s="83">
        <v>42</v>
      </c>
      <c r="F358" s="50">
        <v>2926.53</v>
      </c>
      <c r="G358" s="53">
        <f>SUM(E358*F358)</f>
        <v>122914.26000000001</v>
      </c>
    </row>
    <row r="359" spans="1:7" x14ac:dyDescent="0.25">
      <c r="A359" s="5" t="s">
        <v>1545</v>
      </c>
      <c r="B359" s="17" t="s">
        <v>1398</v>
      </c>
      <c r="C359" s="6" t="s">
        <v>1167</v>
      </c>
      <c r="D359" s="6" t="s">
        <v>1508</v>
      </c>
      <c r="E359" s="83">
        <v>942</v>
      </c>
      <c r="F359" s="50">
        <v>13849.471210191083</v>
      </c>
      <c r="G359" s="53">
        <f>SUM(E359*F359)</f>
        <v>13046201.880000001</v>
      </c>
    </row>
    <row r="360" spans="1:7" x14ac:dyDescent="0.25">
      <c r="A360" s="5" t="s">
        <v>1546</v>
      </c>
      <c r="B360" s="17" t="s">
        <v>1398</v>
      </c>
      <c r="C360" s="6" t="s">
        <v>1167</v>
      </c>
      <c r="D360" s="6" t="s">
        <v>1547</v>
      </c>
      <c r="E360" s="83">
        <v>573.59999999999991</v>
      </c>
      <c r="F360" s="50">
        <v>23342.417656903766</v>
      </c>
      <c r="G360" s="53">
        <f>SUM(E360*F360)</f>
        <v>13389210.767999997</v>
      </c>
    </row>
    <row r="361" spans="1:7" x14ac:dyDescent="0.25">
      <c r="A361" s="5" t="s">
        <v>1548</v>
      </c>
      <c r="B361" s="17" t="s">
        <v>1398</v>
      </c>
      <c r="C361" s="6" t="s">
        <v>1167</v>
      </c>
      <c r="D361" s="6" t="s">
        <v>1442</v>
      </c>
      <c r="E361" s="83">
        <v>218.39999999999998</v>
      </c>
      <c r="F361" s="50">
        <v>5160.0223076923075</v>
      </c>
      <c r="G361" s="53">
        <f>SUM(E361*F361)</f>
        <v>1126948.8719999997</v>
      </c>
    </row>
    <row r="362" spans="1:7" x14ac:dyDescent="0.25">
      <c r="A362" s="5" t="s">
        <v>1549</v>
      </c>
      <c r="B362" s="17" t="s">
        <v>1398</v>
      </c>
      <c r="C362" s="6" t="s">
        <v>1441</v>
      </c>
      <c r="D362" s="6" t="s">
        <v>1550</v>
      </c>
      <c r="E362" s="83">
        <v>2563.1999999999998</v>
      </c>
      <c r="F362" s="50">
        <v>784.26483146067415</v>
      </c>
      <c r="G362" s="53">
        <f>SUM(E362*F362)</f>
        <v>2010227.6159999999</v>
      </c>
    </row>
    <row r="363" spans="1:7" x14ac:dyDescent="0.25">
      <c r="A363" s="5" t="s">
        <v>1551</v>
      </c>
      <c r="B363" s="17" t="s">
        <v>1398</v>
      </c>
      <c r="C363" s="6" t="s">
        <v>1167</v>
      </c>
      <c r="D363" s="6"/>
      <c r="E363" s="83">
        <v>172.8</v>
      </c>
      <c r="F363" s="50">
        <v>9139.2766666666666</v>
      </c>
      <c r="G363" s="53">
        <f>SUM(E363*F363)</f>
        <v>1579267.0080000001</v>
      </c>
    </row>
    <row r="364" spans="1:7" x14ac:dyDescent="0.25">
      <c r="A364" s="5" t="s">
        <v>1552</v>
      </c>
      <c r="B364" s="17" t="s">
        <v>1398</v>
      </c>
      <c r="C364" s="6" t="s">
        <v>1441</v>
      </c>
      <c r="D364" s="6" t="s">
        <v>1442</v>
      </c>
      <c r="E364" s="83">
        <v>403.20000000000005</v>
      </c>
      <c r="F364" s="50">
        <v>615.75571428571436</v>
      </c>
      <c r="G364" s="53">
        <f>SUM(E364*F364)</f>
        <v>248272.70400000006</v>
      </c>
    </row>
    <row r="365" spans="1:7" x14ac:dyDescent="0.25">
      <c r="A365" s="5" t="s">
        <v>1553</v>
      </c>
      <c r="B365" s="17" t="s">
        <v>1398</v>
      </c>
      <c r="C365" s="6" t="s">
        <v>1554</v>
      </c>
      <c r="D365" s="6"/>
      <c r="E365" s="83">
        <v>6</v>
      </c>
      <c r="F365" s="50">
        <v>45544</v>
      </c>
      <c r="G365" s="53">
        <f>SUM(E365*F365)</f>
        <v>273264</v>
      </c>
    </row>
    <row r="366" spans="1:7" x14ac:dyDescent="0.25">
      <c r="A366" s="5" t="s">
        <v>1555</v>
      </c>
      <c r="B366" s="17" t="s">
        <v>1398</v>
      </c>
      <c r="C366" s="6" t="s">
        <v>1167</v>
      </c>
      <c r="D366" s="6"/>
      <c r="E366" s="83">
        <v>98.399999999999991</v>
      </c>
      <c r="F366" s="50">
        <v>45535</v>
      </c>
      <c r="G366" s="53">
        <f>SUM(E366*F366)</f>
        <v>4480644</v>
      </c>
    </row>
    <row r="367" spans="1:7" x14ac:dyDescent="0.25">
      <c r="A367" s="5" t="s">
        <v>1556</v>
      </c>
      <c r="B367" s="17" t="s">
        <v>1398</v>
      </c>
      <c r="C367" s="6" t="s">
        <v>1487</v>
      </c>
      <c r="D367" s="6" t="s">
        <v>1411</v>
      </c>
      <c r="E367" s="83">
        <v>72</v>
      </c>
      <c r="F367" s="50">
        <v>166.41499999999999</v>
      </c>
      <c r="G367" s="53">
        <f>SUM(E367*F367)</f>
        <v>11981.88</v>
      </c>
    </row>
    <row r="368" spans="1:7" x14ac:dyDescent="0.25">
      <c r="A368" s="5" t="s">
        <v>1557</v>
      </c>
      <c r="B368" s="17" t="s">
        <v>1398</v>
      </c>
      <c r="C368" s="6" t="s">
        <v>1487</v>
      </c>
      <c r="D368" s="6" t="s">
        <v>1558</v>
      </c>
      <c r="E368" s="83">
        <v>408</v>
      </c>
      <c r="F368" s="50">
        <v>12.95</v>
      </c>
      <c r="G368" s="53">
        <f>SUM(E368*F368)</f>
        <v>5283.5999999999995</v>
      </c>
    </row>
    <row r="369" spans="1:7" x14ac:dyDescent="0.25">
      <c r="A369" s="5" t="s">
        <v>1559</v>
      </c>
      <c r="B369" s="17" t="s">
        <v>1398</v>
      </c>
      <c r="C369" s="6" t="s">
        <v>1487</v>
      </c>
      <c r="D369" s="6" t="s">
        <v>1558</v>
      </c>
      <c r="E369" s="83">
        <v>5280</v>
      </c>
      <c r="F369" s="50">
        <v>38.291590909090907</v>
      </c>
      <c r="G369" s="53">
        <f>SUM(E369*F369)</f>
        <v>202179.59999999998</v>
      </c>
    </row>
    <row r="370" spans="1:7" x14ac:dyDescent="0.25">
      <c r="A370" s="5" t="s">
        <v>1560</v>
      </c>
      <c r="B370" s="17" t="s">
        <v>1398</v>
      </c>
      <c r="C370" s="6" t="s">
        <v>1167</v>
      </c>
      <c r="D370" s="6"/>
      <c r="E370" s="83">
        <v>7.1999999999999993</v>
      </c>
      <c r="F370" s="50">
        <v>90610</v>
      </c>
      <c r="G370" s="53">
        <f>SUM(E370*F370)</f>
        <v>652391.99999999988</v>
      </c>
    </row>
    <row r="371" spans="1:7" x14ac:dyDescent="0.25">
      <c r="A371" s="5" t="s">
        <v>1561</v>
      </c>
      <c r="B371" s="17" t="s">
        <v>1398</v>
      </c>
      <c r="C371" s="6" t="s">
        <v>19</v>
      </c>
      <c r="D371" s="6"/>
      <c r="E371" s="83">
        <v>2.4000000000000004</v>
      </c>
      <c r="F371" s="50">
        <v>7599</v>
      </c>
      <c r="G371" s="53">
        <f>SUM(E371*F371)</f>
        <v>18237.600000000002</v>
      </c>
    </row>
    <row r="372" spans="1:7" x14ac:dyDescent="0.25">
      <c r="A372" s="5" t="s">
        <v>1562</v>
      </c>
      <c r="B372" s="17" t="s">
        <v>1398</v>
      </c>
      <c r="C372" s="6" t="s">
        <v>1470</v>
      </c>
      <c r="D372" s="6" t="s">
        <v>1465</v>
      </c>
      <c r="E372" s="83">
        <v>6120</v>
      </c>
      <c r="F372" s="50">
        <v>21.779411764705884</v>
      </c>
      <c r="G372" s="53">
        <f>SUM(E372*F372)</f>
        <v>133290</v>
      </c>
    </row>
    <row r="373" spans="1:7" x14ac:dyDescent="0.25">
      <c r="A373" s="5" t="s">
        <v>1563</v>
      </c>
      <c r="B373" s="17" t="s">
        <v>1398</v>
      </c>
      <c r="C373" s="6" t="s">
        <v>1402</v>
      </c>
      <c r="D373" s="6"/>
      <c r="E373" s="83">
        <v>408</v>
      </c>
      <c r="F373" s="50">
        <v>151.21</v>
      </c>
      <c r="G373" s="53">
        <f>SUM(E373*F373)</f>
        <v>61693.68</v>
      </c>
    </row>
    <row r="374" spans="1:7" x14ac:dyDescent="0.25">
      <c r="A374" s="5" t="s">
        <v>1564</v>
      </c>
      <c r="B374" s="17" t="s">
        <v>1398</v>
      </c>
      <c r="C374" s="6" t="s">
        <v>1487</v>
      </c>
      <c r="D374" s="6" t="s">
        <v>1565</v>
      </c>
      <c r="E374" s="83">
        <v>1512</v>
      </c>
      <c r="F374" s="50">
        <v>137.12523809523807</v>
      </c>
      <c r="G374" s="53">
        <f>SUM(E374*F374)</f>
        <v>207333.35999999996</v>
      </c>
    </row>
    <row r="375" spans="1:7" x14ac:dyDescent="0.25">
      <c r="A375" s="5" t="s">
        <v>1566</v>
      </c>
      <c r="B375" s="17" t="s">
        <v>1398</v>
      </c>
      <c r="C375" s="6" t="s">
        <v>1492</v>
      </c>
      <c r="D375" s="6" t="s">
        <v>1436</v>
      </c>
      <c r="E375" s="83">
        <v>314.39999999999998</v>
      </c>
      <c r="F375" s="50">
        <v>1289.7648854961833</v>
      </c>
      <c r="G375" s="53">
        <f>SUM(E375*F375)</f>
        <v>405502.08</v>
      </c>
    </row>
    <row r="376" spans="1:7" x14ac:dyDescent="0.25">
      <c r="A376" s="5" t="s">
        <v>1567</v>
      </c>
      <c r="B376" s="17" t="s">
        <v>1398</v>
      </c>
      <c r="C376" s="6" t="s">
        <v>1568</v>
      </c>
      <c r="D376" s="6" t="s">
        <v>1436</v>
      </c>
      <c r="E376" s="83">
        <v>21780</v>
      </c>
      <c r="F376" s="50">
        <v>122.68705785123967</v>
      </c>
      <c r="G376" s="53">
        <f>SUM(E376*F376)</f>
        <v>2672124.12</v>
      </c>
    </row>
    <row r="377" spans="1:7" x14ac:dyDescent="0.25">
      <c r="A377" s="5" t="s">
        <v>1569</v>
      </c>
      <c r="B377" s="17" t="s">
        <v>1398</v>
      </c>
      <c r="C377" s="6" t="s">
        <v>1402</v>
      </c>
      <c r="D377" s="6" t="s">
        <v>1570</v>
      </c>
      <c r="E377" s="83">
        <v>17052</v>
      </c>
      <c r="F377" s="50">
        <v>1085.6205277973258</v>
      </c>
      <c r="G377" s="53">
        <f>SUM(E377*F377)</f>
        <v>18512001.240000002</v>
      </c>
    </row>
    <row r="378" spans="1:7" x14ac:dyDescent="0.25">
      <c r="A378" s="5" t="s">
        <v>1571</v>
      </c>
      <c r="B378" s="17" t="s">
        <v>1398</v>
      </c>
      <c r="C378" s="6" t="s">
        <v>1402</v>
      </c>
      <c r="D378" s="6"/>
      <c r="E378" s="83">
        <v>96</v>
      </c>
      <c r="F378" s="50">
        <v>1125</v>
      </c>
      <c r="G378" s="53">
        <f>SUM(E378*F378)</f>
        <v>108000</v>
      </c>
    </row>
    <row r="379" spans="1:7" x14ac:dyDescent="0.25">
      <c r="A379" s="5" t="s">
        <v>1572</v>
      </c>
      <c r="B379" s="17" t="s">
        <v>1398</v>
      </c>
      <c r="C379" s="6" t="s">
        <v>1499</v>
      </c>
      <c r="D379" s="6" t="s">
        <v>1500</v>
      </c>
      <c r="E379" s="83">
        <v>240</v>
      </c>
      <c r="F379" s="50">
        <v>3660.6820000000002</v>
      </c>
      <c r="G379" s="53">
        <f>SUM(E379*F379)</f>
        <v>878563.68</v>
      </c>
    </row>
    <row r="380" spans="1:7" x14ac:dyDescent="0.25">
      <c r="A380" s="5" t="s">
        <v>1573</v>
      </c>
      <c r="B380" s="17" t="s">
        <v>1398</v>
      </c>
      <c r="C380" s="6" t="s">
        <v>1402</v>
      </c>
      <c r="D380" s="6"/>
      <c r="E380" s="83">
        <v>72</v>
      </c>
      <c r="F380" s="50">
        <v>1433</v>
      </c>
      <c r="G380" s="53">
        <f>SUM(E380*F380)</f>
        <v>103176</v>
      </c>
    </row>
    <row r="381" spans="1:7" x14ac:dyDescent="0.25">
      <c r="A381" s="5" t="s">
        <v>1574</v>
      </c>
      <c r="B381" s="17" t="s">
        <v>1398</v>
      </c>
      <c r="C381" s="6" t="s">
        <v>13</v>
      </c>
      <c r="D381" s="6"/>
      <c r="E381" s="83">
        <v>12</v>
      </c>
      <c r="F381" s="50">
        <v>2788</v>
      </c>
      <c r="G381" s="53">
        <f>SUM(E381*F381)</f>
        <v>33456</v>
      </c>
    </row>
    <row r="382" spans="1:7" x14ac:dyDescent="0.25">
      <c r="A382" s="5" t="s">
        <v>1575</v>
      </c>
      <c r="B382" s="17" t="s">
        <v>1398</v>
      </c>
      <c r="C382" s="6" t="s">
        <v>1402</v>
      </c>
      <c r="D382" s="6" t="s">
        <v>1420</v>
      </c>
      <c r="E382" s="83">
        <v>6312</v>
      </c>
      <c r="F382" s="50">
        <v>947.52110266159696</v>
      </c>
      <c r="G382" s="53">
        <f>SUM(E382*F382)</f>
        <v>5980753.2000000002</v>
      </c>
    </row>
    <row r="383" spans="1:7" x14ac:dyDescent="0.25">
      <c r="A383" s="5" t="s">
        <v>1576</v>
      </c>
      <c r="B383" s="17" t="s">
        <v>1398</v>
      </c>
      <c r="C383" s="6" t="s">
        <v>13</v>
      </c>
      <c r="D383" s="6"/>
      <c r="E383" s="83">
        <v>242.39999999999998</v>
      </c>
      <c r="F383" s="50">
        <v>77620.68920792079</v>
      </c>
      <c r="G383" s="53">
        <f>SUM(E383*F383)</f>
        <v>18815255.063999999</v>
      </c>
    </row>
    <row r="384" spans="1:7" x14ac:dyDescent="0.25">
      <c r="A384" s="5" t="s">
        <v>1577</v>
      </c>
      <c r="B384" s="17" t="s">
        <v>1398</v>
      </c>
      <c r="C384" s="6" t="s">
        <v>9</v>
      </c>
      <c r="D384" s="6"/>
      <c r="E384" s="83">
        <v>7.1999999999999993</v>
      </c>
      <c r="F384" s="50">
        <v>30313</v>
      </c>
      <c r="G384" s="53">
        <f>SUM(E384*F384)</f>
        <v>218253.59999999998</v>
      </c>
    </row>
    <row r="385" spans="1:7" x14ac:dyDescent="0.25">
      <c r="A385" s="5" t="s">
        <v>1578</v>
      </c>
      <c r="B385" s="17" t="s">
        <v>1398</v>
      </c>
      <c r="C385" s="6" t="s">
        <v>1487</v>
      </c>
      <c r="D385" s="6" t="s">
        <v>1081</v>
      </c>
      <c r="E385" s="83">
        <v>144</v>
      </c>
      <c r="F385" s="50">
        <v>626.41999999999996</v>
      </c>
      <c r="G385" s="53">
        <f>SUM(E385*F385)</f>
        <v>90204.479999999996</v>
      </c>
    </row>
    <row r="386" spans="1:7" x14ac:dyDescent="0.25">
      <c r="A386" s="5" t="s">
        <v>1579</v>
      </c>
      <c r="B386" s="17" t="s">
        <v>1398</v>
      </c>
      <c r="C386" s="6" t="s">
        <v>1580</v>
      </c>
      <c r="D386" s="6"/>
      <c r="E386" s="83">
        <v>15.600000000000001</v>
      </c>
      <c r="F386" s="50">
        <v>1395</v>
      </c>
      <c r="G386" s="53">
        <f>SUM(E386*F386)</f>
        <v>21762.000000000004</v>
      </c>
    </row>
    <row r="387" spans="1:7" x14ac:dyDescent="0.25">
      <c r="A387" s="5" t="s">
        <v>1581</v>
      </c>
      <c r="B387" s="17" t="s">
        <v>1398</v>
      </c>
      <c r="C387" s="6" t="s">
        <v>1487</v>
      </c>
      <c r="D387" s="6" t="s">
        <v>1582</v>
      </c>
      <c r="E387" s="83">
        <v>10320</v>
      </c>
      <c r="F387" s="50">
        <v>87.690498837209304</v>
      </c>
      <c r="G387" s="53">
        <f>SUM(E387*F387)</f>
        <v>904965.94799999997</v>
      </c>
    </row>
    <row r="388" spans="1:7" x14ac:dyDescent="0.25">
      <c r="A388" s="5" t="s">
        <v>1583</v>
      </c>
      <c r="B388" s="17" t="s">
        <v>1398</v>
      </c>
      <c r="C388" s="6" t="s">
        <v>1167</v>
      </c>
      <c r="D388" s="6" t="s">
        <v>1478</v>
      </c>
      <c r="E388" s="83">
        <v>6288</v>
      </c>
      <c r="F388" s="50">
        <v>1195.5878244274809</v>
      </c>
      <c r="G388" s="53">
        <f>SUM(E388*F388)</f>
        <v>7517856.2400000002</v>
      </c>
    </row>
    <row r="389" spans="1:7" x14ac:dyDescent="0.25">
      <c r="A389" s="5" t="s">
        <v>1584</v>
      </c>
      <c r="B389" s="17" t="s">
        <v>1398</v>
      </c>
      <c r="C389" s="6" t="s">
        <v>1167</v>
      </c>
      <c r="D389" s="6" t="s">
        <v>1585</v>
      </c>
      <c r="E389" s="83">
        <v>492</v>
      </c>
      <c r="F389" s="50">
        <v>22355.226097560975</v>
      </c>
      <c r="G389" s="53">
        <f>SUM(E389*F389)</f>
        <v>10998771.24</v>
      </c>
    </row>
    <row r="390" spans="1:7" x14ac:dyDescent="0.25">
      <c r="A390" s="5" t="s">
        <v>1586</v>
      </c>
      <c r="B390" s="17" t="s">
        <v>1398</v>
      </c>
      <c r="C390" s="6" t="s">
        <v>1587</v>
      </c>
      <c r="D390" s="6" t="s">
        <v>1588</v>
      </c>
      <c r="E390" s="83">
        <v>300</v>
      </c>
      <c r="F390" s="50">
        <v>45535</v>
      </c>
      <c r="G390" s="53">
        <f>SUM(E390*F390)</f>
        <v>13660500</v>
      </c>
    </row>
    <row r="391" spans="1:7" x14ac:dyDescent="0.25">
      <c r="A391" s="5" t="s">
        <v>1589</v>
      </c>
      <c r="B391" s="17" t="s">
        <v>1398</v>
      </c>
      <c r="C391" s="6" t="s">
        <v>1167</v>
      </c>
      <c r="D391" s="6"/>
      <c r="E391" s="83">
        <v>1164</v>
      </c>
      <c r="F391" s="50">
        <v>14882.661340206185</v>
      </c>
      <c r="G391" s="53">
        <f>SUM(E391*F391)</f>
        <v>17323417.800000001</v>
      </c>
    </row>
    <row r="392" spans="1:7" x14ac:dyDescent="0.25">
      <c r="A392" s="5" t="s">
        <v>1590</v>
      </c>
      <c r="B392" s="17" t="s">
        <v>1398</v>
      </c>
      <c r="C392" s="6" t="s">
        <v>1591</v>
      </c>
      <c r="D392" s="6"/>
      <c r="E392" s="83">
        <v>6</v>
      </c>
      <c r="F392" s="50">
        <v>10400</v>
      </c>
      <c r="G392" s="53">
        <f>SUM(E392*F392)</f>
        <v>62400</v>
      </c>
    </row>
    <row r="393" spans="1:7" x14ac:dyDescent="0.25">
      <c r="A393" s="5" t="s">
        <v>1592</v>
      </c>
      <c r="B393" s="17" t="s">
        <v>1398</v>
      </c>
      <c r="C393" s="6" t="s">
        <v>1445</v>
      </c>
      <c r="D393" s="6"/>
      <c r="E393" s="83">
        <v>115.19999999999999</v>
      </c>
      <c r="F393" s="50">
        <v>225</v>
      </c>
      <c r="G393" s="53">
        <f>SUM(E393*F393)</f>
        <v>25919.999999999996</v>
      </c>
    </row>
    <row r="394" spans="1:7" x14ac:dyDescent="0.25">
      <c r="A394" s="5" t="s">
        <v>1593</v>
      </c>
      <c r="B394" s="17" t="s">
        <v>1398</v>
      </c>
      <c r="C394" s="6" t="s">
        <v>1167</v>
      </c>
      <c r="D394" s="6" t="s">
        <v>1478</v>
      </c>
      <c r="E394" s="83">
        <v>5856</v>
      </c>
      <c r="F394" s="50">
        <v>742.81717213114746</v>
      </c>
      <c r="G394" s="53">
        <f>SUM(E394*F394)</f>
        <v>4349937.3599999994</v>
      </c>
    </row>
    <row r="395" spans="1:7" x14ac:dyDescent="0.25">
      <c r="A395" s="5" t="s">
        <v>1594</v>
      </c>
      <c r="B395" s="17" t="s">
        <v>1398</v>
      </c>
      <c r="C395" s="6" t="s">
        <v>1402</v>
      </c>
      <c r="D395" s="6"/>
      <c r="E395" s="83">
        <v>300</v>
      </c>
      <c r="F395" s="50">
        <v>53.182400000000001</v>
      </c>
      <c r="G395" s="53">
        <f>SUM(E395*F395)</f>
        <v>15954.720000000001</v>
      </c>
    </row>
    <row r="396" spans="1:7" x14ac:dyDescent="0.25">
      <c r="A396" s="5" t="s">
        <v>1595</v>
      </c>
      <c r="B396" s="17" t="s">
        <v>1398</v>
      </c>
      <c r="C396" s="6" t="s">
        <v>1596</v>
      </c>
      <c r="D396" s="6" t="s">
        <v>1538</v>
      </c>
      <c r="E396" s="83">
        <v>44.400000000000006</v>
      </c>
      <c r="F396" s="50">
        <v>8771.844594594595</v>
      </c>
      <c r="G396" s="53">
        <f>SUM(E396*F396)</f>
        <v>389469.90000000008</v>
      </c>
    </row>
    <row r="397" spans="1:7" x14ac:dyDescent="0.25">
      <c r="A397" s="5" t="s">
        <v>1597</v>
      </c>
      <c r="B397" s="17" t="s">
        <v>1398</v>
      </c>
      <c r="C397" s="6" t="s">
        <v>1487</v>
      </c>
      <c r="D397" s="6" t="s">
        <v>1433</v>
      </c>
      <c r="E397" s="83">
        <v>600</v>
      </c>
      <c r="F397" s="50">
        <v>39.99</v>
      </c>
      <c r="G397" s="53">
        <f>SUM(E397*F397)</f>
        <v>23994</v>
      </c>
    </row>
    <row r="398" spans="1:7" x14ac:dyDescent="0.25">
      <c r="A398" s="5" t="s">
        <v>1598</v>
      </c>
      <c r="B398" s="17" t="s">
        <v>1398</v>
      </c>
      <c r="C398" s="6" t="s">
        <v>1402</v>
      </c>
      <c r="D398" s="6" t="s">
        <v>1465</v>
      </c>
      <c r="E398" s="83">
        <v>655.20000000000005</v>
      </c>
      <c r="F398" s="50">
        <v>86.118974358974356</v>
      </c>
      <c r="G398" s="53">
        <f>SUM(E398*F398)</f>
        <v>56425.152000000002</v>
      </c>
    </row>
    <row r="399" spans="1:7" x14ac:dyDescent="0.25">
      <c r="A399" s="5" t="s">
        <v>1599</v>
      </c>
      <c r="B399" s="17" t="s">
        <v>1398</v>
      </c>
      <c r="C399" s="6" t="s">
        <v>1167</v>
      </c>
      <c r="D399" s="6"/>
      <c r="E399" s="83">
        <v>204</v>
      </c>
      <c r="F399" s="50">
        <v>4995.9282352941182</v>
      </c>
      <c r="G399" s="53">
        <f>SUM(E399*F399)</f>
        <v>1019169.3600000001</v>
      </c>
    </row>
    <row r="400" spans="1:7" x14ac:dyDescent="0.25">
      <c r="A400" s="5" t="s">
        <v>1600</v>
      </c>
      <c r="B400" s="17" t="s">
        <v>1398</v>
      </c>
      <c r="C400" s="6" t="s">
        <v>1402</v>
      </c>
      <c r="D400" s="6"/>
      <c r="E400" s="83">
        <v>240</v>
      </c>
      <c r="F400" s="50">
        <v>84.26</v>
      </c>
      <c r="G400" s="53">
        <f>SUM(E400*F400)</f>
        <v>20222.400000000001</v>
      </c>
    </row>
    <row r="401" spans="1:7" x14ac:dyDescent="0.25">
      <c r="A401" s="5" t="s">
        <v>1601</v>
      </c>
      <c r="B401" s="17" t="s">
        <v>1398</v>
      </c>
      <c r="C401" s="6" t="s">
        <v>1441</v>
      </c>
      <c r="D401" s="6" t="s">
        <v>1442</v>
      </c>
      <c r="E401" s="83">
        <v>5892</v>
      </c>
      <c r="F401" s="50">
        <v>167.14000000000001</v>
      </c>
      <c r="G401" s="53">
        <f>SUM(E401*F401)</f>
        <v>984788.88000000012</v>
      </c>
    </row>
    <row r="402" spans="1:7" x14ac:dyDescent="0.25">
      <c r="A402" s="5" t="s">
        <v>1602</v>
      </c>
      <c r="B402" s="17" t="s">
        <v>1398</v>
      </c>
      <c r="C402" s="6" t="s">
        <v>1441</v>
      </c>
      <c r="D402" s="6" t="s">
        <v>1442</v>
      </c>
      <c r="E402" s="83">
        <v>7756.7999999999993</v>
      </c>
      <c r="F402" s="50">
        <v>161.52638613861387</v>
      </c>
      <c r="G402" s="53">
        <f>SUM(E402*F402)</f>
        <v>1252927.872</v>
      </c>
    </row>
    <row r="403" spans="1:7" x14ac:dyDescent="0.25">
      <c r="A403" s="5" t="s">
        <v>1603</v>
      </c>
      <c r="B403" s="17" t="s">
        <v>1398</v>
      </c>
      <c r="C403" s="6" t="s">
        <v>302</v>
      </c>
      <c r="D403" s="6" t="s">
        <v>1411</v>
      </c>
      <c r="E403" s="83">
        <v>126</v>
      </c>
      <c r="F403" s="50">
        <v>680.9587619047619</v>
      </c>
      <c r="G403" s="53">
        <f>SUM(E403*F403)</f>
        <v>85800.804000000004</v>
      </c>
    </row>
    <row r="404" spans="1:7" x14ac:dyDescent="0.25">
      <c r="A404" s="5" t="s">
        <v>1604</v>
      </c>
      <c r="B404" s="17" t="s">
        <v>1398</v>
      </c>
      <c r="C404" s="6" t="s">
        <v>1445</v>
      </c>
      <c r="D404" s="6" t="s">
        <v>1605</v>
      </c>
      <c r="E404" s="83">
        <v>76.800000000000011</v>
      </c>
      <c r="F404" s="50">
        <v>1619.4220312499999</v>
      </c>
      <c r="G404" s="53">
        <f>SUM(E404*F404)</f>
        <v>124371.61200000001</v>
      </c>
    </row>
    <row r="405" spans="1:7" x14ac:dyDescent="0.25">
      <c r="A405" s="5" t="s">
        <v>1606</v>
      </c>
      <c r="B405" s="17" t="s">
        <v>1398</v>
      </c>
      <c r="C405" s="6" t="s">
        <v>1607</v>
      </c>
      <c r="D405" s="6" t="s">
        <v>1608</v>
      </c>
      <c r="E405" s="83">
        <v>93.6</v>
      </c>
      <c r="F405" s="50">
        <v>78.823846153846162</v>
      </c>
      <c r="G405" s="53">
        <f>SUM(E405*F405)</f>
        <v>7377.9120000000003</v>
      </c>
    </row>
    <row r="406" spans="1:7" x14ac:dyDescent="0.25">
      <c r="A406" s="5" t="s">
        <v>1609</v>
      </c>
      <c r="B406" s="17" t="s">
        <v>1398</v>
      </c>
      <c r="C406" s="6" t="s">
        <v>1487</v>
      </c>
      <c r="D406" s="6" t="s">
        <v>1465</v>
      </c>
      <c r="E406" s="83">
        <v>216</v>
      </c>
      <c r="F406" s="50">
        <v>21.919999999999998</v>
      </c>
      <c r="G406" s="53">
        <f>SUM(E406*F406)</f>
        <v>4734.7199999999993</v>
      </c>
    </row>
    <row r="407" spans="1:7" x14ac:dyDescent="0.25">
      <c r="A407" s="5" t="s">
        <v>1610</v>
      </c>
      <c r="B407" s="17" t="s">
        <v>1398</v>
      </c>
      <c r="C407" s="6" t="s">
        <v>1611</v>
      </c>
      <c r="D407" s="6"/>
      <c r="E407" s="83">
        <v>72</v>
      </c>
      <c r="F407" s="50">
        <v>712</v>
      </c>
      <c r="G407" s="53">
        <f>SUM(E407*F407)</f>
        <v>51264</v>
      </c>
    </row>
    <row r="408" spans="1:7" x14ac:dyDescent="0.25">
      <c r="A408" s="5" t="s">
        <v>1612</v>
      </c>
      <c r="B408" s="17" t="s">
        <v>1398</v>
      </c>
      <c r="C408" s="6" t="s">
        <v>13</v>
      </c>
      <c r="D408" s="6"/>
      <c r="E408" s="83">
        <v>240</v>
      </c>
      <c r="F408" s="50">
        <v>3100</v>
      </c>
      <c r="G408" s="53">
        <f>SUM(E408*F408)</f>
        <v>744000</v>
      </c>
    </row>
    <row r="409" spans="1:7" x14ac:dyDescent="0.25">
      <c r="A409" s="5" t="s">
        <v>1613</v>
      </c>
      <c r="B409" s="17" t="s">
        <v>1398</v>
      </c>
      <c r="C409" s="6" t="s">
        <v>1441</v>
      </c>
      <c r="D409" s="6" t="s">
        <v>1433</v>
      </c>
      <c r="E409" s="83">
        <v>422.40000000000003</v>
      </c>
      <c r="F409" s="50">
        <v>995</v>
      </c>
      <c r="G409" s="53">
        <f>SUM(E409*F409)</f>
        <v>420288.00000000006</v>
      </c>
    </row>
    <row r="410" spans="1:7" x14ac:dyDescent="0.25">
      <c r="A410" s="5" t="s">
        <v>1614</v>
      </c>
      <c r="B410" s="17" t="s">
        <v>1398</v>
      </c>
      <c r="C410" s="6" t="s">
        <v>1400</v>
      </c>
      <c r="D410" s="6" t="s">
        <v>1433</v>
      </c>
      <c r="E410" s="83">
        <v>4.8000000000000007</v>
      </c>
      <c r="F410" s="50">
        <v>2312</v>
      </c>
      <c r="G410" s="53">
        <f>SUM(E410*F410)</f>
        <v>11097.600000000002</v>
      </c>
    </row>
    <row r="411" spans="1:7" x14ac:dyDescent="0.25">
      <c r="A411" s="5" t="s">
        <v>1615</v>
      </c>
      <c r="B411" s="17" t="s">
        <v>1398</v>
      </c>
      <c r="C411" s="6" t="s">
        <v>9</v>
      </c>
      <c r="D411" s="6"/>
      <c r="E411" s="83">
        <v>4.8000000000000007</v>
      </c>
      <c r="F411" s="50">
        <v>1109.93</v>
      </c>
      <c r="G411" s="53">
        <f>SUM(E411*F411)</f>
        <v>5327.6640000000007</v>
      </c>
    </row>
    <row r="412" spans="1:7" x14ac:dyDescent="0.25">
      <c r="A412" s="5" t="s">
        <v>1616</v>
      </c>
      <c r="B412" s="17" t="s">
        <v>1398</v>
      </c>
      <c r="C412" s="6" t="s">
        <v>9</v>
      </c>
      <c r="D412" s="6"/>
      <c r="E412" s="83">
        <v>12</v>
      </c>
      <c r="F412" s="50">
        <v>1073.97</v>
      </c>
      <c r="G412" s="53">
        <f>SUM(E412*F412)</f>
        <v>12887.64</v>
      </c>
    </row>
    <row r="413" spans="1:7" x14ac:dyDescent="0.25">
      <c r="A413" s="5" t="s">
        <v>1617</v>
      </c>
      <c r="B413" s="17" t="s">
        <v>1398</v>
      </c>
      <c r="C413" s="6" t="s">
        <v>1618</v>
      </c>
      <c r="D413" s="6" t="s">
        <v>1619</v>
      </c>
      <c r="E413" s="83">
        <v>54</v>
      </c>
      <c r="F413" s="50">
        <v>5634.4</v>
      </c>
      <c r="G413" s="53">
        <f>SUM(E413*F413)</f>
        <v>304257.59999999998</v>
      </c>
    </row>
    <row r="414" spans="1:7" x14ac:dyDescent="0.25">
      <c r="A414" s="5" t="s">
        <v>1620</v>
      </c>
      <c r="B414" s="17" t="s">
        <v>1398</v>
      </c>
      <c r="C414" s="6" t="s">
        <v>1167</v>
      </c>
      <c r="D414" s="6" t="s">
        <v>1508</v>
      </c>
      <c r="E414" s="83">
        <v>1140</v>
      </c>
      <c r="F414" s="50">
        <v>192.42631578947368</v>
      </c>
      <c r="G414" s="53">
        <f>SUM(E414*F414)</f>
        <v>219366</v>
      </c>
    </row>
    <row r="415" spans="1:7" x14ac:dyDescent="0.25">
      <c r="A415" s="5" t="s">
        <v>1621</v>
      </c>
      <c r="B415" s="17" t="s">
        <v>1398</v>
      </c>
      <c r="C415" s="6" t="s">
        <v>1167</v>
      </c>
      <c r="D415" s="6" t="s">
        <v>1508</v>
      </c>
      <c r="E415" s="83">
        <v>11712</v>
      </c>
      <c r="F415" s="50">
        <v>214.12030737704919</v>
      </c>
      <c r="G415" s="53">
        <f>SUM(E415*F415)</f>
        <v>2507777.04</v>
      </c>
    </row>
    <row r="416" spans="1:7" x14ac:dyDescent="0.25">
      <c r="A416" s="5" t="s">
        <v>1622</v>
      </c>
      <c r="B416" s="17" t="s">
        <v>1398</v>
      </c>
      <c r="C416" s="6" t="s">
        <v>1093</v>
      </c>
      <c r="D416" s="6" t="s">
        <v>1420</v>
      </c>
      <c r="E416" s="83">
        <v>345.6</v>
      </c>
      <c r="F416" s="50">
        <v>1496.23</v>
      </c>
      <c r="G416" s="53">
        <f>SUM(E416*F416)</f>
        <v>517097.08800000005</v>
      </c>
    </row>
    <row r="417" spans="1:7" x14ac:dyDescent="0.25">
      <c r="A417" s="5" t="s">
        <v>1623</v>
      </c>
      <c r="B417" s="17" t="s">
        <v>1398</v>
      </c>
      <c r="C417" s="6" t="s">
        <v>1624</v>
      </c>
      <c r="D417" s="6" t="s">
        <v>1104</v>
      </c>
      <c r="E417" s="83">
        <v>1801.1999999999998</v>
      </c>
      <c r="F417" s="50">
        <v>1313.9142238507661</v>
      </c>
      <c r="G417" s="53">
        <f>SUM(E417*F417)</f>
        <v>2366622.2999999998</v>
      </c>
    </row>
    <row r="418" spans="1:7" x14ac:dyDescent="0.25">
      <c r="A418" s="5" t="s">
        <v>1625</v>
      </c>
      <c r="B418" s="17" t="s">
        <v>1398</v>
      </c>
      <c r="C418" s="6" t="s">
        <v>1624</v>
      </c>
      <c r="D418" s="6" t="s">
        <v>1104</v>
      </c>
      <c r="E418" s="83">
        <v>432</v>
      </c>
      <c r="F418" s="50">
        <v>1377.89</v>
      </c>
      <c r="G418" s="53">
        <f>SUM(E418*F418)</f>
        <v>595248.4800000001</v>
      </c>
    </row>
    <row r="419" spans="1:7" x14ac:dyDescent="0.25">
      <c r="A419" s="5" t="s">
        <v>1626</v>
      </c>
      <c r="B419" s="17" t="s">
        <v>1398</v>
      </c>
      <c r="C419" s="6" t="s">
        <v>1093</v>
      </c>
      <c r="D419" s="6" t="s">
        <v>1111</v>
      </c>
      <c r="E419" s="83">
        <v>734.40000000000009</v>
      </c>
      <c r="F419" s="50">
        <v>4165.0600000000004</v>
      </c>
      <c r="G419" s="53">
        <f>SUM(E419*F419)</f>
        <v>3058820.0640000007</v>
      </c>
    </row>
    <row r="420" spans="1:7" x14ac:dyDescent="0.25">
      <c r="A420" s="5" t="s">
        <v>1627</v>
      </c>
      <c r="B420" s="17" t="s">
        <v>1398</v>
      </c>
      <c r="C420" s="6" t="s">
        <v>9</v>
      </c>
      <c r="D420" s="6" t="s">
        <v>1236</v>
      </c>
      <c r="E420" s="83">
        <v>363.6</v>
      </c>
      <c r="F420" s="50">
        <v>24064.54</v>
      </c>
      <c r="G420" s="53">
        <f>SUM(E420*F420)</f>
        <v>8749866.7440000009</v>
      </c>
    </row>
    <row r="421" spans="1:7" x14ac:dyDescent="0.25">
      <c r="A421" s="5" t="s">
        <v>1628</v>
      </c>
      <c r="B421" s="17" t="s">
        <v>1398</v>
      </c>
      <c r="C421" s="6" t="s">
        <v>1402</v>
      </c>
      <c r="D421" s="6"/>
      <c r="E421" s="83">
        <v>12600</v>
      </c>
      <c r="F421" s="50">
        <v>18.012285714285714</v>
      </c>
      <c r="G421" s="53">
        <f>SUM(E421*F421)</f>
        <v>226954.8</v>
      </c>
    </row>
    <row r="422" spans="1:7" x14ac:dyDescent="0.25">
      <c r="A422" s="5" t="s">
        <v>1629</v>
      </c>
      <c r="B422" s="17" t="s">
        <v>1398</v>
      </c>
      <c r="C422" s="6" t="s">
        <v>1441</v>
      </c>
      <c r="D422" s="6" t="s">
        <v>1411</v>
      </c>
      <c r="E422" s="83">
        <v>14952</v>
      </c>
      <c r="F422" s="50">
        <v>125.59197431781702</v>
      </c>
      <c r="G422" s="53">
        <f>SUM(E422*F422)</f>
        <v>1877851.2000000002</v>
      </c>
    </row>
    <row r="423" spans="1:7" x14ac:dyDescent="0.25">
      <c r="A423" s="5" t="s">
        <v>1630</v>
      </c>
      <c r="B423" s="17" t="s">
        <v>1398</v>
      </c>
      <c r="C423" s="6" t="s">
        <v>1492</v>
      </c>
      <c r="D423" s="6" t="s">
        <v>1493</v>
      </c>
      <c r="E423" s="83">
        <v>28.799999999999997</v>
      </c>
      <c r="F423" s="50">
        <v>1218.07</v>
      </c>
      <c r="G423" s="53">
        <f>SUM(E423*F423)</f>
        <v>35080.415999999997</v>
      </c>
    </row>
    <row r="424" spans="1:7" x14ac:dyDescent="0.25">
      <c r="A424" s="5" t="s">
        <v>1631</v>
      </c>
      <c r="B424" s="17" t="s">
        <v>1398</v>
      </c>
      <c r="C424" s="6" t="s">
        <v>1568</v>
      </c>
      <c r="D424" s="6" t="s">
        <v>1436</v>
      </c>
      <c r="E424" s="83">
        <v>9660</v>
      </c>
      <c r="F424" s="50">
        <v>88.527414906832291</v>
      </c>
      <c r="G424" s="53">
        <f>SUM(E424*F424)</f>
        <v>855174.82799999998</v>
      </c>
    </row>
    <row r="425" spans="1:7" x14ac:dyDescent="0.25">
      <c r="A425" s="5" t="s">
        <v>1632</v>
      </c>
      <c r="B425" s="17" t="s">
        <v>1398</v>
      </c>
      <c r="C425" s="6" t="s">
        <v>1445</v>
      </c>
      <c r="D425" s="6" t="s">
        <v>1633</v>
      </c>
      <c r="E425" s="83">
        <v>432</v>
      </c>
      <c r="F425" s="50">
        <v>83.59</v>
      </c>
      <c r="G425" s="53">
        <f>SUM(E425*F425)</f>
        <v>36110.880000000005</v>
      </c>
    </row>
    <row r="426" spans="1:7" x14ac:dyDescent="0.25">
      <c r="A426" s="5" t="s">
        <v>1634</v>
      </c>
      <c r="B426" s="17" t="s">
        <v>1398</v>
      </c>
      <c r="C426" s="6" t="s">
        <v>1487</v>
      </c>
      <c r="D426" s="6" t="s">
        <v>1635</v>
      </c>
      <c r="E426" s="83">
        <v>5275.2000000000007</v>
      </c>
      <c r="F426" s="50">
        <v>36.476806187443131</v>
      </c>
      <c r="G426" s="53">
        <f>SUM(E426*F426)</f>
        <v>192422.44800000003</v>
      </c>
    </row>
    <row r="427" spans="1:7" x14ac:dyDescent="0.25">
      <c r="A427" s="5" t="s">
        <v>1636</v>
      </c>
      <c r="B427" s="17" t="s">
        <v>1398</v>
      </c>
      <c r="C427" s="6" t="s">
        <v>1487</v>
      </c>
      <c r="D427" s="6"/>
      <c r="E427" s="83">
        <v>444</v>
      </c>
      <c r="F427" s="50">
        <v>19.272432432432431</v>
      </c>
      <c r="G427" s="53">
        <f>SUM(E427*F427)</f>
        <v>8556.9599999999991</v>
      </c>
    </row>
    <row r="428" spans="1:7" x14ac:dyDescent="0.25">
      <c r="A428" s="5" t="s">
        <v>1637</v>
      </c>
      <c r="B428" s="17" t="s">
        <v>1398</v>
      </c>
      <c r="C428" s="6" t="s">
        <v>1402</v>
      </c>
      <c r="D428" s="6"/>
      <c r="E428" s="83">
        <v>72</v>
      </c>
      <c r="F428" s="50">
        <v>337.1</v>
      </c>
      <c r="G428" s="53">
        <f>SUM(E428*F428)</f>
        <v>24271.200000000001</v>
      </c>
    </row>
    <row r="429" spans="1:7" x14ac:dyDescent="0.25">
      <c r="A429" s="5" t="s">
        <v>1638</v>
      </c>
      <c r="B429" s="17" t="s">
        <v>1398</v>
      </c>
      <c r="C429" s="6" t="s">
        <v>1402</v>
      </c>
      <c r="D429" s="6"/>
      <c r="E429" s="83">
        <v>108</v>
      </c>
      <c r="F429" s="50">
        <v>2417.5566666666668</v>
      </c>
      <c r="G429" s="53">
        <f>SUM(E429*F429)</f>
        <v>261096.12000000002</v>
      </c>
    </row>
    <row r="430" spans="1:7" x14ac:dyDescent="0.25">
      <c r="A430" s="5" t="s">
        <v>1639</v>
      </c>
      <c r="B430" s="17" t="s">
        <v>1398</v>
      </c>
      <c r="C430" s="6" t="s">
        <v>1167</v>
      </c>
      <c r="D430" s="6" t="s">
        <v>1508</v>
      </c>
      <c r="E430" s="83">
        <v>57909.600000000006</v>
      </c>
      <c r="F430" s="50">
        <v>438.6487595839032</v>
      </c>
      <c r="G430" s="53">
        <f>SUM(E430*F430)</f>
        <v>25401974.208000004</v>
      </c>
    </row>
    <row r="431" spans="1:7" x14ac:dyDescent="0.25">
      <c r="A431" s="5" t="s">
        <v>1640</v>
      </c>
      <c r="B431" s="17" t="s">
        <v>1398</v>
      </c>
      <c r="C431" s="6" t="s">
        <v>1441</v>
      </c>
      <c r="D431" s="6" t="s">
        <v>1508</v>
      </c>
      <c r="E431" s="83">
        <v>222</v>
      </c>
      <c r="F431" s="50">
        <v>3598.6608108108107</v>
      </c>
      <c r="G431" s="53">
        <f>SUM(E431*F431)</f>
        <v>798902.7</v>
      </c>
    </row>
    <row r="432" spans="1:7" x14ac:dyDescent="0.25">
      <c r="A432" s="5" t="s">
        <v>1641</v>
      </c>
      <c r="B432" s="17" t="s">
        <v>1398</v>
      </c>
      <c r="C432" s="6" t="s">
        <v>543</v>
      </c>
      <c r="D432" s="6" t="s">
        <v>1104</v>
      </c>
      <c r="E432" s="83">
        <v>184.8</v>
      </c>
      <c r="F432" s="50">
        <v>1988.2174025974025</v>
      </c>
      <c r="G432" s="53">
        <f>SUM(E432*F432)</f>
        <v>367422.576</v>
      </c>
    </row>
    <row r="433" spans="1:7" x14ac:dyDescent="0.25">
      <c r="A433" s="5" t="s">
        <v>1642</v>
      </c>
      <c r="B433" s="17" t="s">
        <v>1398</v>
      </c>
      <c r="C433" s="6" t="s">
        <v>1445</v>
      </c>
      <c r="D433" s="6"/>
      <c r="E433" s="83">
        <v>660</v>
      </c>
      <c r="F433" s="50">
        <v>487.38727272727272</v>
      </c>
      <c r="G433" s="53">
        <f>SUM(E433*F433)</f>
        <v>321675.59999999998</v>
      </c>
    </row>
    <row r="434" spans="1:7" x14ac:dyDescent="0.25">
      <c r="A434" s="5" t="s">
        <v>1643</v>
      </c>
      <c r="B434" s="17" t="s">
        <v>1398</v>
      </c>
      <c r="C434" s="6" t="s">
        <v>1293</v>
      </c>
      <c r="D434" s="6"/>
      <c r="E434" s="83">
        <v>6</v>
      </c>
      <c r="F434" s="50">
        <v>29870</v>
      </c>
      <c r="G434" s="53">
        <f>SUM(E434*F434)</f>
        <v>179220</v>
      </c>
    </row>
    <row r="435" spans="1:7" x14ac:dyDescent="0.25">
      <c r="A435" s="5" t="s">
        <v>1644</v>
      </c>
      <c r="B435" s="17" t="s">
        <v>1398</v>
      </c>
      <c r="C435" s="6" t="s">
        <v>1487</v>
      </c>
      <c r="D435" s="6" t="s">
        <v>1538</v>
      </c>
      <c r="E435" s="83">
        <v>288</v>
      </c>
      <c r="F435" s="50">
        <v>741.36</v>
      </c>
      <c r="G435" s="53">
        <f>SUM(E435*F435)</f>
        <v>213511.67999999999</v>
      </c>
    </row>
    <row r="436" spans="1:7" x14ac:dyDescent="0.25">
      <c r="A436" s="5" t="s">
        <v>1645</v>
      </c>
      <c r="B436" s="17" t="s">
        <v>1398</v>
      </c>
      <c r="C436" s="6" t="s">
        <v>1487</v>
      </c>
      <c r="D436" s="6" t="s">
        <v>1436</v>
      </c>
      <c r="E436" s="83">
        <v>528</v>
      </c>
      <c r="F436" s="50">
        <v>13.779090909090909</v>
      </c>
      <c r="G436" s="53">
        <f>SUM(E436*F436)</f>
        <v>7275.36</v>
      </c>
    </row>
    <row r="437" spans="1:7" x14ac:dyDescent="0.25">
      <c r="A437" s="5" t="s">
        <v>1646</v>
      </c>
      <c r="B437" s="17" t="s">
        <v>1398</v>
      </c>
      <c r="C437" s="6" t="s">
        <v>1487</v>
      </c>
      <c r="D437" s="6" t="s">
        <v>1436</v>
      </c>
      <c r="E437" s="83">
        <v>360</v>
      </c>
      <c r="F437" s="50">
        <v>11</v>
      </c>
      <c r="G437" s="53">
        <f>SUM(E437*F437)</f>
        <v>3960</v>
      </c>
    </row>
    <row r="438" spans="1:7" ht="135" x14ac:dyDescent="0.25">
      <c r="A438" s="54" t="s">
        <v>1647</v>
      </c>
      <c r="B438" s="17" t="s">
        <v>1398</v>
      </c>
      <c r="C438" s="55" t="s">
        <v>1648</v>
      </c>
      <c r="D438" s="55" t="s">
        <v>1081</v>
      </c>
      <c r="E438" s="85">
        <v>206.39999999999998</v>
      </c>
      <c r="F438" s="56">
        <v>7728.1346511627899</v>
      </c>
      <c r="G438" s="53">
        <f>SUM(E438*F438)</f>
        <v>1595086.9919999996</v>
      </c>
    </row>
    <row r="439" spans="1:7" x14ac:dyDescent="0.25">
      <c r="A439" s="5" t="s">
        <v>1649</v>
      </c>
      <c r="B439" s="17" t="s">
        <v>1398</v>
      </c>
      <c r="C439" s="6" t="s">
        <v>118</v>
      </c>
      <c r="D439" s="6" t="s">
        <v>1081</v>
      </c>
      <c r="E439" s="83">
        <v>4344</v>
      </c>
      <c r="F439" s="50">
        <v>339.33911602209946</v>
      </c>
      <c r="G439" s="53">
        <f>SUM(E439*F439)</f>
        <v>1474089.12</v>
      </c>
    </row>
    <row r="440" spans="1:7" x14ac:dyDescent="0.25">
      <c r="A440" s="5" t="s">
        <v>1650</v>
      </c>
      <c r="B440" s="17" t="s">
        <v>1398</v>
      </c>
      <c r="C440" s="6" t="s">
        <v>1217</v>
      </c>
      <c r="D440" s="6" t="s">
        <v>1436</v>
      </c>
      <c r="E440" s="83">
        <v>39.599999999999994</v>
      </c>
      <c r="F440" s="50">
        <v>2002.26</v>
      </c>
      <c r="G440" s="53">
        <f>SUM(E440*F440)</f>
        <v>79289.495999999985</v>
      </c>
    </row>
    <row r="441" spans="1:7" x14ac:dyDescent="0.25">
      <c r="A441" s="5" t="s">
        <v>1651</v>
      </c>
      <c r="B441" s="17" t="s">
        <v>1398</v>
      </c>
      <c r="C441" s="6" t="s">
        <v>1402</v>
      </c>
      <c r="D441" s="6" t="s">
        <v>1436</v>
      </c>
      <c r="E441" s="83">
        <v>1944</v>
      </c>
      <c r="F441" s="50">
        <v>256.01246913580246</v>
      </c>
      <c r="G441" s="53">
        <f>SUM(E441*F441)</f>
        <v>497688.24</v>
      </c>
    </row>
    <row r="442" spans="1:7" x14ac:dyDescent="0.25">
      <c r="A442" s="5" t="s">
        <v>1652</v>
      </c>
      <c r="B442" s="17" t="s">
        <v>1398</v>
      </c>
      <c r="C442" s="6" t="s">
        <v>1167</v>
      </c>
      <c r="D442" s="6"/>
      <c r="E442" s="83">
        <v>264</v>
      </c>
      <c r="F442" s="50">
        <v>3895.0677272727276</v>
      </c>
      <c r="G442" s="53">
        <f>SUM(E442*F442)</f>
        <v>1028297.8800000001</v>
      </c>
    </row>
    <row r="443" spans="1:7" x14ac:dyDescent="0.25">
      <c r="A443" s="5" t="s">
        <v>1653</v>
      </c>
      <c r="B443" s="17" t="s">
        <v>1398</v>
      </c>
      <c r="C443" s="6" t="s">
        <v>1167</v>
      </c>
      <c r="D443" s="6"/>
      <c r="E443" s="83">
        <v>8.3999999999999986</v>
      </c>
      <c r="F443" s="50">
        <v>149575.57142857142</v>
      </c>
      <c r="G443" s="53">
        <f>SUM(E443*F443)</f>
        <v>1256434.7999999998</v>
      </c>
    </row>
    <row r="444" spans="1:7" x14ac:dyDescent="0.25">
      <c r="A444" s="5" t="s">
        <v>1654</v>
      </c>
      <c r="B444" s="17" t="s">
        <v>1398</v>
      </c>
      <c r="C444" s="6" t="s">
        <v>1402</v>
      </c>
      <c r="D444" s="6" t="s">
        <v>1465</v>
      </c>
      <c r="E444" s="83">
        <v>1848</v>
      </c>
      <c r="F444" s="50">
        <v>51.175714285714292</v>
      </c>
      <c r="G444" s="53">
        <f>SUM(E444*F444)</f>
        <v>94572.720000000016</v>
      </c>
    </row>
    <row r="445" spans="1:7" x14ac:dyDescent="0.25">
      <c r="A445" s="5" t="s">
        <v>1655</v>
      </c>
      <c r="B445" s="17" t="s">
        <v>1398</v>
      </c>
      <c r="C445" s="6" t="s">
        <v>1656</v>
      </c>
      <c r="D445" s="6" t="s">
        <v>1543</v>
      </c>
      <c r="E445" s="83">
        <v>793.19999999999993</v>
      </c>
      <c r="F445" s="50">
        <v>6006.24</v>
      </c>
      <c r="G445" s="53">
        <f>SUM(E445*F445)</f>
        <v>4764149.567999999</v>
      </c>
    </row>
    <row r="446" spans="1:7" x14ac:dyDescent="0.25">
      <c r="A446" s="5" t="s">
        <v>1657</v>
      </c>
      <c r="B446" s="17" t="s">
        <v>1398</v>
      </c>
      <c r="C446" s="6" t="s">
        <v>9</v>
      </c>
      <c r="D446" s="6"/>
      <c r="E446" s="83">
        <v>22.799999999999997</v>
      </c>
      <c r="F446" s="50">
        <v>25910.57</v>
      </c>
      <c r="G446" s="53">
        <f>SUM(E446*F446)</f>
        <v>590760.99599999993</v>
      </c>
    </row>
    <row r="447" spans="1:7" ht="60" x14ac:dyDescent="0.25">
      <c r="A447" s="54" t="s">
        <v>1658</v>
      </c>
      <c r="B447" s="17" t="s">
        <v>1398</v>
      </c>
      <c r="C447" s="55" t="s">
        <v>9</v>
      </c>
      <c r="D447" s="6"/>
      <c r="E447" s="84">
        <v>4.8000000000000007</v>
      </c>
      <c r="F447" s="56">
        <v>32390.54</v>
      </c>
      <c r="G447" s="53">
        <f>SUM(E447*F447)</f>
        <v>155474.59200000003</v>
      </c>
    </row>
    <row r="448" spans="1:7" x14ac:dyDescent="0.25">
      <c r="A448" s="5" t="s">
        <v>1659</v>
      </c>
      <c r="B448" s="17" t="s">
        <v>1398</v>
      </c>
      <c r="C448" s="6" t="s">
        <v>1487</v>
      </c>
      <c r="D448" s="6" t="s">
        <v>1660</v>
      </c>
      <c r="E448" s="83">
        <v>2664</v>
      </c>
      <c r="F448" s="50">
        <v>132.21216216216217</v>
      </c>
      <c r="G448" s="53">
        <f>SUM(E448*F448)</f>
        <v>352213.2</v>
      </c>
    </row>
    <row r="449" spans="1:7" x14ac:dyDescent="0.25">
      <c r="A449" s="5" t="s">
        <v>1661</v>
      </c>
      <c r="B449" s="17" t="s">
        <v>1398</v>
      </c>
      <c r="C449" s="6" t="s">
        <v>1441</v>
      </c>
      <c r="D449" s="6" t="s">
        <v>1662</v>
      </c>
      <c r="E449" s="83">
        <v>1968</v>
      </c>
      <c r="F449" s="50">
        <v>1825.45</v>
      </c>
      <c r="G449" s="53">
        <f>SUM(E449*F449)</f>
        <v>3592485.6</v>
      </c>
    </row>
    <row r="450" spans="1:7" x14ac:dyDescent="0.25">
      <c r="A450" s="5" t="s">
        <v>1663</v>
      </c>
      <c r="B450" s="17" t="s">
        <v>1398</v>
      </c>
      <c r="C450" s="6" t="s">
        <v>1402</v>
      </c>
      <c r="D450" s="6"/>
      <c r="E450" s="83">
        <v>9792</v>
      </c>
      <c r="F450" s="50">
        <v>67.331911764705879</v>
      </c>
      <c r="G450" s="53">
        <f>SUM(E450*F450)</f>
        <v>659314.07999999996</v>
      </c>
    </row>
    <row r="451" spans="1:7" x14ac:dyDescent="0.25">
      <c r="A451" s="5" t="s">
        <v>1664</v>
      </c>
      <c r="B451" s="17" t="s">
        <v>1398</v>
      </c>
      <c r="C451" s="6" t="s">
        <v>1167</v>
      </c>
      <c r="D451" s="6"/>
      <c r="E451" s="83">
        <v>60</v>
      </c>
      <c r="F451" s="50">
        <v>1828.088</v>
      </c>
      <c r="G451" s="53">
        <f>SUM(E451*F451)</f>
        <v>109685.28</v>
      </c>
    </row>
    <row r="452" spans="1:7" x14ac:dyDescent="0.25">
      <c r="A452" s="5" t="s">
        <v>1665</v>
      </c>
      <c r="B452" s="17" t="s">
        <v>1398</v>
      </c>
      <c r="C452" s="6" t="s">
        <v>1167</v>
      </c>
      <c r="D452" s="6"/>
      <c r="E452" s="83">
        <v>24</v>
      </c>
      <c r="F452" s="50">
        <v>861.15</v>
      </c>
      <c r="G452" s="53">
        <f>SUM(E452*F452)</f>
        <v>20667.599999999999</v>
      </c>
    </row>
    <row r="453" spans="1:7" x14ac:dyDescent="0.25">
      <c r="A453" s="5" t="s">
        <v>1666</v>
      </c>
      <c r="B453" s="17" t="s">
        <v>1398</v>
      </c>
      <c r="C453" s="6" t="s">
        <v>1293</v>
      </c>
      <c r="D453" s="6"/>
      <c r="E453" s="83">
        <v>30</v>
      </c>
      <c r="F453" s="50">
        <v>5308.3280000000004</v>
      </c>
      <c r="G453" s="53">
        <f>SUM(E453*F453)</f>
        <v>159249.84000000003</v>
      </c>
    </row>
    <row r="454" spans="1:7" x14ac:dyDescent="0.25">
      <c r="A454" s="5" t="s">
        <v>1667</v>
      </c>
      <c r="B454" s="17" t="s">
        <v>1398</v>
      </c>
      <c r="C454" s="6" t="s">
        <v>1167</v>
      </c>
      <c r="D454" s="6" t="s">
        <v>1076</v>
      </c>
      <c r="E454" s="83">
        <v>1512</v>
      </c>
      <c r="F454" s="50">
        <v>2593.7880952380951</v>
      </c>
      <c r="G454" s="53">
        <f>SUM(E454*F454)</f>
        <v>3921807.5999999996</v>
      </c>
    </row>
    <row r="455" spans="1:7" x14ac:dyDescent="0.25">
      <c r="A455" s="5" t="s">
        <v>1668</v>
      </c>
      <c r="B455" s="17" t="s">
        <v>1398</v>
      </c>
      <c r="C455" s="6" t="s">
        <v>1568</v>
      </c>
      <c r="D455" s="6" t="s">
        <v>1669</v>
      </c>
      <c r="E455" s="83">
        <v>660</v>
      </c>
      <c r="F455" s="50">
        <v>104.1569090909091</v>
      </c>
      <c r="G455" s="53">
        <f>SUM(E455*F455)</f>
        <v>68743.56</v>
      </c>
    </row>
    <row r="456" spans="1:7" x14ac:dyDescent="0.25">
      <c r="A456" s="5" t="s">
        <v>1670</v>
      </c>
      <c r="B456" s="17" t="s">
        <v>1398</v>
      </c>
      <c r="C456" s="6" t="s">
        <v>1167</v>
      </c>
      <c r="D456" s="6"/>
      <c r="E456" s="83">
        <v>64.800000000000011</v>
      </c>
      <c r="F456" s="50">
        <v>3683.4925925925927</v>
      </c>
      <c r="G456" s="53">
        <f>SUM(E456*F456)</f>
        <v>238690.32000000004</v>
      </c>
    </row>
    <row r="457" spans="1:7" x14ac:dyDescent="0.25">
      <c r="A457" s="5" t="s">
        <v>1671</v>
      </c>
      <c r="B457" s="17" t="s">
        <v>1398</v>
      </c>
      <c r="C457" s="6" t="s">
        <v>1487</v>
      </c>
      <c r="D457" s="6" t="s">
        <v>1672</v>
      </c>
      <c r="E457" s="83">
        <v>60</v>
      </c>
      <c r="F457" s="50">
        <v>1704</v>
      </c>
      <c r="G457" s="53">
        <f>SUM(E457*F457)</f>
        <v>102240</v>
      </c>
    </row>
    <row r="458" spans="1:7" x14ac:dyDescent="0.25">
      <c r="A458" s="5" t="s">
        <v>1673</v>
      </c>
      <c r="B458" s="17" t="s">
        <v>1398</v>
      </c>
      <c r="C458" s="6" t="s">
        <v>1402</v>
      </c>
      <c r="D458" s="6"/>
      <c r="E458" s="83">
        <v>36</v>
      </c>
      <c r="F458" s="50">
        <v>225</v>
      </c>
      <c r="G458" s="53">
        <f>SUM(E458*F458)</f>
        <v>8100</v>
      </c>
    </row>
    <row r="459" spans="1:7" x14ac:dyDescent="0.25">
      <c r="A459" s="5" t="s">
        <v>1674</v>
      </c>
      <c r="B459" s="17" t="s">
        <v>1398</v>
      </c>
      <c r="C459" s="6" t="s">
        <v>1487</v>
      </c>
      <c r="D459" s="6" t="s">
        <v>1465</v>
      </c>
      <c r="E459" s="83">
        <v>348</v>
      </c>
      <c r="F459" s="50">
        <v>846.56</v>
      </c>
      <c r="G459" s="53">
        <f>SUM(E459*F459)</f>
        <v>294602.88</v>
      </c>
    </row>
    <row r="460" spans="1:7" x14ac:dyDescent="0.25">
      <c r="A460" s="5" t="s">
        <v>1675</v>
      </c>
      <c r="B460" s="17" t="s">
        <v>1398</v>
      </c>
      <c r="C460" s="6" t="s">
        <v>1676</v>
      </c>
      <c r="D460" s="6"/>
      <c r="E460" s="83">
        <v>338.4</v>
      </c>
      <c r="F460" s="50">
        <v>14138.20085106383</v>
      </c>
      <c r="G460" s="53">
        <f>SUM(E460*F460)</f>
        <v>4784367.1679999996</v>
      </c>
    </row>
    <row r="461" spans="1:7" ht="75" x14ac:dyDescent="0.25">
      <c r="A461" s="54" t="s">
        <v>1677</v>
      </c>
      <c r="B461" s="17" t="s">
        <v>1398</v>
      </c>
      <c r="C461" s="55" t="s">
        <v>1676</v>
      </c>
      <c r="D461" s="55" t="s">
        <v>1446</v>
      </c>
      <c r="E461" s="84">
        <v>158.39999999999998</v>
      </c>
      <c r="F461" s="56">
        <v>9866.5527272727268</v>
      </c>
      <c r="G461" s="53">
        <f>SUM(E461*F461)</f>
        <v>1562861.9519999996</v>
      </c>
    </row>
    <row r="462" spans="1:7" ht="60" x14ac:dyDescent="0.25">
      <c r="A462" s="54" t="s">
        <v>1678</v>
      </c>
      <c r="B462" s="17" t="s">
        <v>1398</v>
      </c>
      <c r="C462" s="55" t="s">
        <v>1676</v>
      </c>
      <c r="D462" s="55" t="s">
        <v>1446</v>
      </c>
      <c r="E462" s="85">
        <v>86.4</v>
      </c>
      <c r="F462" s="56">
        <v>27280.880000000001</v>
      </c>
      <c r="G462" s="53">
        <f>SUM(E462*F462)</f>
        <v>2357068.0320000001</v>
      </c>
    </row>
    <row r="463" spans="1:7" ht="60" x14ac:dyDescent="0.25">
      <c r="A463" s="54" t="s">
        <v>1679</v>
      </c>
      <c r="B463" s="17" t="s">
        <v>1398</v>
      </c>
      <c r="C463" s="55" t="s">
        <v>1676</v>
      </c>
      <c r="D463" s="55" t="s">
        <v>1446</v>
      </c>
      <c r="E463" s="84">
        <v>86.4</v>
      </c>
      <c r="F463" s="56">
        <v>21515</v>
      </c>
      <c r="G463" s="53">
        <f>SUM(E463*F463)</f>
        <v>1858896.0000000002</v>
      </c>
    </row>
    <row r="464" spans="1:7" ht="60" x14ac:dyDescent="0.25">
      <c r="A464" s="54" t="s">
        <v>1680</v>
      </c>
      <c r="B464" s="17" t="s">
        <v>1398</v>
      </c>
      <c r="C464" s="55" t="s">
        <v>1676</v>
      </c>
      <c r="D464" s="55" t="s">
        <v>1446</v>
      </c>
      <c r="E464" s="84">
        <v>1075.1999999999998</v>
      </c>
      <c r="F464" s="56">
        <v>7232.325089285715</v>
      </c>
      <c r="G464" s="53">
        <f>SUM(E464*F464)</f>
        <v>7776195.9359999998</v>
      </c>
    </row>
    <row r="465" spans="1:7" ht="90" x14ac:dyDescent="0.25">
      <c r="A465" s="54" t="s">
        <v>1681</v>
      </c>
      <c r="B465" s="17" t="s">
        <v>1398</v>
      </c>
      <c r="C465" s="55" t="s">
        <v>1682</v>
      </c>
      <c r="D465" s="55" t="s">
        <v>1588</v>
      </c>
      <c r="E465" s="84">
        <v>183.60000000000002</v>
      </c>
      <c r="F465" s="56">
        <v>8838</v>
      </c>
      <c r="G465" s="53">
        <f>SUM(E465*F465)</f>
        <v>1622656.8000000003</v>
      </c>
    </row>
    <row r="466" spans="1:7" x14ac:dyDescent="0.25">
      <c r="A466" s="5" t="s">
        <v>1683</v>
      </c>
      <c r="B466" s="17" t="s">
        <v>1398</v>
      </c>
      <c r="C466" s="6" t="s">
        <v>1684</v>
      </c>
      <c r="D466" s="6" t="s">
        <v>1446</v>
      </c>
      <c r="E466" s="83">
        <v>19574.400000000001</v>
      </c>
      <c r="F466" s="50">
        <v>46.699534085335955</v>
      </c>
      <c r="G466" s="53">
        <f>SUM(E466*F466)</f>
        <v>914115.36000000022</v>
      </c>
    </row>
    <row r="467" spans="1:7" x14ac:dyDescent="0.25">
      <c r="A467" s="5" t="s">
        <v>1685</v>
      </c>
      <c r="B467" s="17" t="s">
        <v>1398</v>
      </c>
      <c r="C467" s="6" t="s">
        <v>1684</v>
      </c>
      <c r="D467" s="6" t="s">
        <v>1446</v>
      </c>
      <c r="E467" s="83">
        <v>9849.5999999999985</v>
      </c>
      <c r="F467" s="50">
        <v>1199.1784795321639</v>
      </c>
      <c r="G467" s="53">
        <f>SUM(E467*F467)</f>
        <v>11811428.352</v>
      </c>
    </row>
    <row r="468" spans="1:7" ht="45" x14ac:dyDescent="0.25">
      <c r="A468" s="54" t="s">
        <v>1686</v>
      </c>
      <c r="B468" s="17" t="s">
        <v>1398</v>
      </c>
      <c r="C468" s="55" t="s">
        <v>1676</v>
      </c>
      <c r="D468" s="6"/>
      <c r="E468" s="84">
        <v>33.599999999999994</v>
      </c>
      <c r="F468" s="56">
        <v>8838</v>
      </c>
      <c r="G468" s="53">
        <f>SUM(E468*F468)</f>
        <v>296956.79999999993</v>
      </c>
    </row>
    <row r="469" spans="1:7" ht="75" x14ac:dyDescent="0.25">
      <c r="A469" s="54" t="s">
        <v>1687</v>
      </c>
      <c r="B469" s="17" t="s">
        <v>1398</v>
      </c>
      <c r="C469" s="55" t="s">
        <v>1648</v>
      </c>
      <c r="D469" s="55" t="s">
        <v>1446</v>
      </c>
      <c r="E469" s="84">
        <v>108</v>
      </c>
      <c r="F469" s="56">
        <v>15374.106666666668</v>
      </c>
      <c r="G469" s="53">
        <f>SUM(E469*F469)</f>
        <v>1660403.5200000003</v>
      </c>
    </row>
    <row r="470" spans="1:7" ht="75" x14ac:dyDescent="0.25">
      <c r="A470" s="54" t="s">
        <v>1688</v>
      </c>
      <c r="B470" s="17" t="s">
        <v>1398</v>
      </c>
      <c r="C470" s="55" t="s">
        <v>1676</v>
      </c>
      <c r="D470" s="55" t="s">
        <v>1446</v>
      </c>
      <c r="E470" s="84">
        <v>230.39999999999998</v>
      </c>
      <c r="F470" s="56">
        <v>11054.62</v>
      </c>
      <c r="G470" s="53">
        <f>SUM(E470*F470)</f>
        <v>2546984.4479999999</v>
      </c>
    </row>
    <row r="471" spans="1:7" x14ac:dyDescent="0.25">
      <c r="A471" s="5" t="s">
        <v>1689</v>
      </c>
      <c r="B471" s="17" t="s">
        <v>1398</v>
      </c>
      <c r="C471" s="6" t="s">
        <v>13</v>
      </c>
      <c r="D471" s="6"/>
      <c r="E471" s="83">
        <v>151.19999999999999</v>
      </c>
      <c r="F471" s="50">
        <v>19764.604761904764</v>
      </c>
      <c r="G471" s="53">
        <f>SUM(E471*F471)</f>
        <v>2988408.24</v>
      </c>
    </row>
    <row r="472" spans="1:7" x14ac:dyDescent="0.25">
      <c r="A472" s="5" t="s">
        <v>1690</v>
      </c>
      <c r="B472" s="17" t="s">
        <v>1398</v>
      </c>
      <c r="C472" s="6" t="s">
        <v>1167</v>
      </c>
      <c r="D472" s="6" t="s">
        <v>1420</v>
      </c>
      <c r="E472" s="83">
        <v>5628</v>
      </c>
      <c r="F472" s="50">
        <v>208.40166311300641</v>
      </c>
      <c r="G472" s="53">
        <f>SUM(E472*F472)</f>
        <v>1172884.56</v>
      </c>
    </row>
    <row r="473" spans="1:7" x14ac:dyDescent="0.25">
      <c r="A473" s="5" t="s">
        <v>1691</v>
      </c>
      <c r="B473" s="17" t="s">
        <v>1398</v>
      </c>
      <c r="C473" s="6" t="s">
        <v>1402</v>
      </c>
      <c r="D473" s="6" t="s">
        <v>1465</v>
      </c>
      <c r="E473" s="83">
        <v>1200</v>
      </c>
      <c r="F473" s="50">
        <v>15.768000000000001</v>
      </c>
      <c r="G473" s="53">
        <f>SUM(E473*F473)</f>
        <v>18921.600000000002</v>
      </c>
    </row>
    <row r="474" spans="1:7" x14ac:dyDescent="0.25">
      <c r="A474" s="5" t="s">
        <v>1692</v>
      </c>
      <c r="B474" s="17" t="s">
        <v>1398</v>
      </c>
      <c r="C474" s="6" t="s">
        <v>1611</v>
      </c>
      <c r="D474" s="6"/>
      <c r="E474" s="83">
        <v>45.599999999999994</v>
      </c>
      <c r="F474" s="50">
        <v>113000</v>
      </c>
      <c r="G474" s="53">
        <f>SUM(E474*F474)</f>
        <v>5152799.9999999991</v>
      </c>
    </row>
    <row r="475" spans="1:7" x14ac:dyDescent="0.25">
      <c r="A475" s="5" t="s">
        <v>1693</v>
      </c>
      <c r="B475" s="17" t="s">
        <v>1398</v>
      </c>
      <c r="C475" s="6" t="s">
        <v>1402</v>
      </c>
      <c r="D475" s="6"/>
      <c r="E475" s="83">
        <v>72</v>
      </c>
      <c r="F475" s="50">
        <v>54.84</v>
      </c>
      <c r="G475" s="53">
        <f>SUM(E475*F475)</f>
        <v>3948.4800000000005</v>
      </c>
    </row>
    <row r="476" spans="1:7" x14ac:dyDescent="0.25">
      <c r="A476" s="5" t="s">
        <v>1694</v>
      </c>
      <c r="B476" s="17" t="s">
        <v>1398</v>
      </c>
      <c r="C476" s="6" t="s">
        <v>1695</v>
      </c>
      <c r="D476" s="6"/>
      <c r="E476" s="83">
        <v>7.1999999999999993</v>
      </c>
      <c r="F476" s="50">
        <v>1841</v>
      </c>
      <c r="G476" s="53">
        <f>SUM(E476*F476)</f>
        <v>13255.199999999999</v>
      </c>
    </row>
    <row r="477" spans="1:7" x14ac:dyDescent="0.25">
      <c r="A477" s="5" t="s">
        <v>1696</v>
      </c>
      <c r="B477" s="17" t="s">
        <v>1398</v>
      </c>
      <c r="C477" s="6" t="s">
        <v>1618</v>
      </c>
      <c r="D477" s="6" t="s">
        <v>1697</v>
      </c>
      <c r="E477" s="83">
        <v>6</v>
      </c>
      <c r="F477" s="50">
        <v>5000.32</v>
      </c>
      <c r="G477" s="53">
        <f>SUM(E477*F477)</f>
        <v>30001.919999999998</v>
      </c>
    </row>
    <row r="478" spans="1:7" x14ac:dyDescent="0.25">
      <c r="A478" s="5" t="s">
        <v>1698</v>
      </c>
      <c r="B478" s="17" t="s">
        <v>1398</v>
      </c>
      <c r="C478" s="6" t="s">
        <v>1580</v>
      </c>
      <c r="D478" s="6"/>
      <c r="E478" s="83">
        <v>144</v>
      </c>
      <c r="F478" s="50">
        <v>1543.8184166666665</v>
      </c>
      <c r="G478" s="53">
        <f>SUM(E478*F478)</f>
        <v>222309.85199999998</v>
      </c>
    </row>
    <row r="479" spans="1:7" x14ac:dyDescent="0.25">
      <c r="A479" s="5" t="s">
        <v>1699</v>
      </c>
      <c r="B479" s="17" t="s">
        <v>1398</v>
      </c>
      <c r="C479" s="6" t="s">
        <v>1167</v>
      </c>
      <c r="D479" s="6" t="s">
        <v>1478</v>
      </c>
      <c r="E479" s="83">
        <v>1116</v>
      </c>
      <c r="F479" s="50">
        <v>309.13000000000005</v>
      </c>
      <c r="G479" s="53">
        <f>SUM(E479*F479)</f>
        <v>344989.08000000007</v>
      </c>
    </row>
    <row r="480" spans="1:7" x14ac:dyDescent="0.25">
      <c r="A480" s="5" t="s">
        <v>1700</v>
      </c>
      <c r="B480" s="17" t="s">
        <v>1398</v>
      </c>
      <c r="C480" s="6" t="s">
        <v>1441</v>
      </c>
      <c r="D480" s="6" t="s">
        <v>1081</v>
      </c>
      <c r="E480" s="83">
        <v>178.8</v>
      </c>
      <c r="F480" s="50">
        <v>315.67080536912749</v>
      </c>
      <c r="G480" s="53">
        <f>SUM(E480*F480)</f>
        <v>56441.94</v>
      </c>
    </row>
    <row r="481" spans="1:7" x14ac:dyDescent="0.25">
      <c r="A481" s="5" t="s">
        <v>1701</v>
      </c>
      <c r="B481" s="17" t="s">
        <v>1398</v>
      </c>
      <c r="C481" s="6" t="s">
        <v>1167</v>
      </c>
      <c r="D481" s="6" t="s">
        <v>1508</v>
      </c>
      <c r="E481" s="83">
        <v>11220</v>
      </c>
      <c r="F481" s="50">
        <v>211.45783957219251</v>
      </c>
      <c r="G481" s="53">
        <f>SUM(E481*F481)</f>
        <v>2372556.96</v>
      </c>
    </row>
    <row r="482" spans="1:7" x14ac:dyDescent="0.25">
      <c r="A482" s="5" t="s">
        <v>1702</v>
      </c>
      <c r="B482" s="17" t="s">
        <v>1398</v>
      </c>
      <c r="C482" s="6" t="s">
        <v>1402</v>
      </c>
      <c r="D482" s="6" t="s">
        <v>1703</v>
      </c>
      <c r="E482" s="83">
        <v>324</v>
      </c>
      <c r="F482" s="50">
        <v>11.059999999999999</v>
      </c>
      <c r="G482" s="53">
        <f>SUM(E482*F482)</f>
        <v>3583.4399999999996</v>
      </c>
    </row>
    <row r="483" spans="1:7" x14ac:dyDescent="0.25">
      <c r="A483" s="5" t="s">
        <v>1704</v>
      </c>
      <c r="B483" s="17" t="s">
        <v>1398</v>
      </c>
      <c r="C483" s="6" t="s">
        <v>1441</v>
      </c>
      <c r="D483" s="6" t="s">
        <v>1442</v>
      </c>
      <c r="E483" s="83">
        <v>1440</v>
      </c>
      <c r="F483" s="50">
        <v>335.93966666666665</v>
      </c>
      <c r="G483" s="53">
        <f>SUM(E483*F483)</f>
        <v>483753.12</v>
      </c>
    </row>
    <row r="484" spans="1:7" x14ac:dyDescent="0.25">
      <c r="A484" s="5" t="s">
        <v>1705</v>
      </c>
      <c r="B484" s="17" t="s">
        <v>1398</v>
      </c>
      <c r="C484" s="6" t="s">
        <v>9</v>
      </c>
      <c r="D484" s="6" t="s">
        <v>1706</v>
      </c>
      <c r="E484" s="83">
        <v>44.400000000000006</v>
      </c>
      <c r="F484" s="50">
        <v>4495.2918918918913</v>
      </c>
      <c r="G484" s="53">
        <f>SUM(E484*F484)</f>
        <v>199590.96</v>
      </c>
    </row>
    <row r="485" spans="1:7" x14ac:dyDescent="0.25">
      <c r="A485" s="5" t="s">
        <v>1707</v>
      </c>
      <c r="B485" s="17" t="s">
        <v>1398</v>
      </c>
      <c r="C485" s="6" t="s">
        <v>9</v>
      </c>
      <c r="D485" s="6"/>
      <c r="E485" s="83">
        <v>894</v>
      </c>
      <c r="F485" s="50">
        <v>1274.9090604026846</v>
      </c>
      <c r="G485" s="53">
        <f>SUM(E485*F485)</f>
        <v>1139768.7000000002</v>
      </c>
    </row>
    <row r="486" spans="1:7" x14ac:dyDescent="0.25">
      <c r="A486" s="5" t="s">
        <v>1708</v>
      </c>
      <c r="B486" s="17" t="s">
        <v>1398</v>
      </c>
      <c r="C486" s="6" t="s">
        <v>9</v>
      </c>
      <c r="D486" s="6" t="s">
        <v>1538</v>
      </c>
      <c r="E486" s="83">
        <v>183.60000000000002</v>
      </c>
      <c r="F486" s="50">
        <v>1531.1390849673203</v>
      </c>
      <c r="G486" s="53">
        <f>SUM(E486*F486)</f>
        <v>281117.13600000006</v>
      </c>
    </row>
    <row r="487" spans="1:7" x14ac:dyDescent="0.25">
      <c r="A487" s="5" t="s">
        <v>1709</v>
      </c>
      <c r="B487" s="17" t="s">
        <v>1398</v>
      </c>
      <c r="C487" s="6" t="s">
        <v>1167</v>
      </c>
      <c r="D487" s="6" t="s">
        <v>1538</v>
      </c>
      <c r="E487" s="83">
        <v>762</v>
      </c>
      <c r="F487" s="50">
        <v>1128.7459842519684</v>
      </c>
      <c r="G487" s="53">
        <f>SUM(E487*F487)</f>
        <v>860104.44</v>
      </c>
    </row>
    <row r="488" spans="1:7" x14ac:dyDescent="0.25">
      <c r="A488" s="5" t="s">
        <v>1710</v>
      </c>
      <c r="B488" s="17" t="s">
        <v>1398</v>
      </c>
      <c r="C488" s="6" t="s">
        <v>9</v>
      </c>
      <c r="D488" s="6"/>
      <c r="E488" s="83">
        <v>50.400000000000006</v>
      </c>
      <c r="F488" s="50">
        <v>13434.3</v>
      </c>
      <c r="G488" s="53">
        <f>SUM(E488*F488)</f>
        <v>677088.72000000009</v>
      </c>
    </row>
    <row r="489" spans="1:7" x14ac:dyDescent="0.25">
      <c r="A489" s="5" t="s">
        <v>1711</v>
      </c>
      <c r="B489" s="17" t="s">
        <v>1398</v>
      </c>
      <c r="C489" s="6" t="s">
        <v>1441</v>
      </c>
      <c r="D489" s="6" t="s">
        <v>1413</v>
      </c>
      <c r="E489" s="83">
        <v>4872</v>
      </c>
      <c r="F489" s="50">
        <v>17196.539931034484</v>
      </c>
      <c r="G489" s="53">
        <f>SUM(E489*F489)</f>
        <v>83781542.544</v>
      </c>
    </row>
    <row r="490" spans="1:7" x14ac:dyDescent="0.25">
      <c r="A490" s="5" t="s">
        <v>1712</v>
      </c>
      <c r="B490" s="17" t="s">
        <v>1398</v>
      </c>
      <c r="C490" s="6" t="s">
        <v>1441</v>
      </c>
      <c r="D490" s="6" t="s">
        <v>1413</v>
      </c>
      <c r="E490" s="83">
        <v>36</v>
      </c>
      <c r="F490" s="50">
        <v>22320</v>
      </c>
      <c r="G490" s="53">
        <f>SUM(E490*F490)</f>
        <v>803520</v>
      </c>
    </row>
    <row r="491" spans="1:7" x14ac:dyDescent="0.25">
      <c r="A491" s="5" t="s">
        <v>1713</v>
      </c>
      <c r="B491" s="17" t="s">
        <v>1398</v>
      </c>
      <c r="C491" s="6" t="s">
        <v>522</v>
      </c>
      <c r="D491" s="6" t="s">
        <v>1104</v>
      </c>
      <c r="E491" s="83">
        <v>30</v>
      </c>
      <c r="F491" s="50">
        <v>6062</v>
      </c>
      <c r="G491" s="53">
        <f>SUM(E491*F491)</f>
        <v>181860</v>
      </c>
    </row>
    <row r="492" spans="1:7" x14ac:dyDescent="0.25">
      <c r="A492" s="5" t="s">
        <v>1714</v>
      </c>
      <c r="B492" s="17" t="s">
        <v>1398</v>
      </c>
      <c r="C492" s="6" t="s">
        <v>1402</v>
      </c>
      <c r="D492" s="6" t="s">
        <v>1697</v>
      </c>
      <c r="E492" s="83">
        <v>960</v>
      </c>
      <c r="F492" s="50">
        <v>8.0299999999999994</v>
      </c>
      <c r="G492" s="53">
        <f>SUM(E492*F492)</f>
        <v>7708.7999999999993</v>
      </c>
    </row>
    <row r="493" spans="1:7" x14ac:dyDescent="0.25">
      <c r="A493" s="5" t="s">
        <v>1715</v>
      </c>
      <c r="B493" s="17" t="s">
        <v>1398</v>
      </c>
      <c r="C493" s="6" t="s">
        <v>302</v>
      </c>
      <c r="D493" s="6" t="s">
        <v>1534</v>
      </c>
      <c r="E493" s="83">
        <v>86.4</v>
      </c>
      <c r="F493" s="50">
        <v>1030.2066666666667</v>
      </c>
      <c r="G493" s="53">
        <f>SUM(E493*F493)</f>
        <v>89009.856000000014</v>
      </c>
    </row>
    <row r="494" spans="1:7" x14ac:dyDescent="0.25">
      <c r="A494" s="5" t="s">
        <v>1716</v>
      </c>
      <c r="B494" s="17" t="s">
        <v>1398</v>
      </c>
      <c r="C494" s="6" t="s">
        <v>1167</v>
      </c>
      <c r="D494" s="6" t="s">
        <v>1420</v>
      </c>
      <c r="E494" s="83">
        <v>2510.3999999999996</v>
      </c>
      <c r="F494" s="50">
        <v>1051.1424808795409</v>
      </c>
      <c r="G494" s="53">
        <f>SUM(E494*F494)</f>
        <v>2638788.0839999993</v>
      </c>
    </row>
    <row r="495" spans="1:7" x14ac:dyDescent="0.25">
      <c r="A495" s="5" t="s">
        <v>1717</v>
      </c>
      <c r="B495" s="17" t="s">
        <v>1398</v>
      </c>
      <c r="C495" s="6" t="s">
        <v>1400</v>
      </c>
      <c r="D495" s="6"/>
      <c r="E495" s="83">
        <v>6</v>
      </c>
      <c r="F495" s="50">
        <v>1672.55</v>
      </c>
      <c r="G495" s="53">
        <f>SUM(E495*F495)</f>
        <v>10035.299999999999</v>
      </c>
    </row>
    <row r="496" spans="1:7" x14ac:dyDescent="0.25">
      <c r="A496" s="5" t="s">
        <v>1718</v>
      </c>
      <c r="B496" s="17" t="s">
        <v>1398</v>
      </c>
      <c r="C496" s="6" t="s">
        <v>1167</v>
      </c>
      <c r="D496" s="6"/>
      <c r="E496" s="83">
        <v>166.8</v>
      </c>
      <c r="F496" s="50">
        <v>9033.18</v>
      </c>
      <c r="G496" s="53">
        <f>SUM(E496*F496)</f>
        <v>1506734.4240000001</v>
      </c>
    </row>
    <row r="497" spans="1:7" x14ac:dyDescent="0.25">
      <c r="A497" s="5" t="s">
        <v>1719</v>
      </c>
      <c r="B497" s="17" t="s">
        <v>1398</v>
      </c>
      <c r="C497" s="6" t="s">
        <v>1402</v>
      </c>
      <c r="D497" s="6"/>
      <c r="E497" s="83">
        <v>72</v>
      </c>
      <c r="F497" s="50">
        <v>20</v>
      </c>
      <c r="G497" s="53">
        <f>SUM(E497*F497)</f>
        <v>1440</v>
      </c>
    </row>
    <row r="498" spans="1:7" x14ac:dyDescent="0.25">
      <c r="A498" s="5" t="s">
        <v>1720</v>
      </c>
      <c r="B498" s="17" t="s">
        <v>1398</v>
      </c>
      <c r="C498" s="6" t="s">
        <v>1167</v>
      </c>
      <c r="D498" s="6"/>
      <c r="E498" s="83">
        <v>14244</v>
      </c>
      <c r="F498" s="50">
        <v>320.4184245998315</v>
      </c>
      <c r="G498" s="53">
        <f>SUM(E498*F498)</f>
        <v>4564040.04</v>
      </c>
    </row>
    <row r="499" spans="1:7" x14ac:dyDescent="0.25">
      <c r="A499" s="5" t="s">
        <v>1721</v>
      </c>
      <c r="B499" s="17" t="s">
        <v>1398</v>
      </c>
      <c r="C499" s="6" t="s">
        <v>1487</v>
      </c>
      <c r="D499" s="6" t="s">
        <v>1436</v>
      </c>
      <c r="E499" s="83">
        <v>36960</v>
      </c>
      <c r="F499" s="50">
        <v>27.097337662337662</v>
      </c>
      <c r="G499" s="53">
        <f>SUM(E499*F499)</f>
        <v>1001517.6</v>
      </c>
    </row>
    <row r="500" spans="1:7" x14ac:dyDescent="0.25">
      <c r="A500" s="5" t="s">
        <v>1722</v>
      </c>
      <c r="B500" s="17" t="s">
        <v>1398</v>
      </c>
      <c r="C500" s="6" t="s">
        <v>1441</v>
      </c>
      <c r="D500" s="6"/>
      <c r="E500" s="83">
        <v>3.5999999999999996</v>
      </c>
      <c r="F500" s="50">
        <v>550000</v>
      </c>
      <c r="G500" s="53">
        <f>SUM(E500*F500)</f>
        <v>1979999.9999999998</v>
      </c>
    </row>
    <row r="501" spans="1:7" x14ac:dyDescent="0.25">
      <c r="A501" s="5" t="s">
        <v>1723</v>
      </c>
      <c r="B501" s="17" t="s">
        <v>1398</v>
      </c>
      <c r="C501" s="6" t="s">
        <v>1441</v>
      </c>
      <c r="D501" s="6" t="s">
        <v>1724</v>
      </c>
      <c r="E501" s="83">
        <v>120</v>
      </c>
      <c r="F501" s="50">
        <v>713568.96</v>
      </c>
      <c r="G501" s="53">
        <f>SUM(E501*F501)</f>
        <v>85628275.199999988</v>
      </c>
    </row>
    <row r="502" spans="1:7" x14ac:dyDescent="0.25">
      <c r="A502" s="5" t="s">
        <v>1725</v>
      </c>
      <c r="B502" s="17" t="s">
        <v>1398</v>
      </c>
      <c r="C502" s="6" t="s">
        <v>1726</v>
      </c>
      <c r="D502" s="6" t="s">
        <v>1420</v>
      </c>
      <c r="E502" s="83">
        <v>358.79999999999995</v>
      </c>
      <c r="F502" s="50">
        <v>11297.550000000001</v>
      </c>
      <c r="G502" s="53">
        <f>SUM(E502*F502)</f>
        <v>4053560.94</v>
      </c>
    </row>
    <row r="503" spans="1:7" x14ac:dyDescent="0.25">
      <c r="A503" s="5" t="s">
        <v>1727</v>
      </c>
      <c r="B503" s="17" t="s">
        <v>1398</v>
      </c>
      <c r="C503" s="6" t="s">
        <v>1167</v>
      </c>
      <c r="D503" s="6" t="s">
        <v>1728</v>
      </c>
      <c r="E503" s="83">
        <v>18</v>
      </c>
      <c r="F503" s="50">
        <v>110429</v>
      </c>
      <c r="G503" s="53">
        <f>SUM(E503*F503)</f>
        <v>1987722</v>
      </c>
    </row>
    <row r="504" spans="1:7" x14ac:dyDescent="0.25">
      <c r="A504" s="5" t="s">
        <v>1729</v>
      </c>
      <c r="B504" s="17" t="s">
        <v>1398</v>
      </c>
      <c r="C504" s="6" t="s">
        <v>1167</v>
      </c>
      <c r="D504" s="6"/>
      <c r="E504" s="83">
        <v>12</v>
      </c>
      <c r="F504" s="50">
        <v>109412</v>
      </c>
      <c r="G504" s="53">
        <f>SUM(E504*F504)</f>
        <v>1312944</v>
      </c>
    </row>
    <row r="505" spans="1:7" x14ac:dyDescent="0.25">
      <c r="A505" s="5" t="s">
        <v>1730</v>
      </c>
      <c r="B505" s="17" t="s">
        <v>1398</v>
      </c>
      <c r="C505" s="6" t="s">
        <v>1167</v>
      </c>
      <c r="D505" s="6"/>
      <c r="E505" s="83">
        <v>6</v>
      </c>
      <c r="F505" s="50">
        <v>1066503</v>
      </c>
      <c r="G505" s="53">
        <f>SUM(E505*F505)</f>
        <v>6399018</v>
      </c>
    </row>
    <row r="506" spans="1:7" x14ac:dyDescent="0.25">
      <c r="A506" s="5" t="s">
        <v>1731</v>
      </c>
      <c r="B506" s="17" t="s">
        <v>1398</v>
      </c>
      <c r="C506" s="6" t="s">
        <v>1167</v>
      </c>
      <c r="D506" s="6" t="s">
        <v>1732</v>
      </c>
      <c r="E506" s="83">
        <v>138</v>
      </c>
      <c r="F506" s="50">
        <v>28123.169130434784</v>
      </c>
      <c r="G506" s="53">
        <f>SUM(E506*F506)</f>
        <v>3880997.3400000003</v>
      </c>
    </row>
    <row r="507" spans="1:7" x14ac:dyDescent="0.25">
      <c r="A507" s="5" t="s">
        <v>1733</v>
      </c>
      <c r="B507" s="17" t="s">
        <v>1398</v>
      </c>
      <c r="C507" s="6" t="s">
        <v>1167</v>
      </c>
      <c r="D507" s="6" t="s">
        <v>1732</v>
      </c>
      <c r="E507" s="83">
        <v>180</v>
      </c>
      <c r="F507" s="50">
        <v>27020.266666666666</v>
      </c>
      <c r="G507" s="53">
        <f>SUM(E507*F507)</f>
        <v>4863648</v>
      </c>
    </row>
    <row r="508" spans="1:7" x14ac:dyDescent="0.25">
      <c r="A508" s="5" t="s">
        <v>1734</v>
      </c>
      <c r="B508" s="17" t="s">
        <v>1398</v>
      </c>
      <c r="C508" s="6" t="s">
        <v>1167</v>
      </c>
      <c r="D508" s="6"/>
      <c r="E508" s="83">
        <v>9.6000000000000014</v>
      </c>
      <c r="F508" s="50">
        <v>118459.56875000001</v>
      </c>
      <c r="G508" s="53">
        <f>SUM(E508*F508)</f>
        <v>1137211.8600000003</v>
      </c>
    </row>
    <row r="509" spans="1:7" x14ac:dyDescent="0.25">
      <c r="A509" s="5" t="s">
        <v>1735</v>
      </c>
      <c r="B509" s="17" t="s">
        <v>1398</v>
      </c>
      <c r="C509" s="6" t="s">
        <v>1167</v>
      </c>
      <c r="D509" s="6"/>
      <c r="E509" s="83">
        <v>4.8000000000000007</v>
      </c>
      <c r="F509" s="50">
        <v>25990</v>
      </c>
      <c r="G509" s="53">
        <f>SUM(E509*F509)</f>
        <v>124752.00000000001</v>
      </c>
    </row>
    <row r="510" spans="1:7" x14ac:dyDescent="0.25">
      <c r="A510" s="5" t="s">
        <v>1736</v>
      </c>
      <c r="B510" s="17" t="s">
        <v>1398</v>
      </c>
      <c r="C510" s="6" t="s">
        <v>1441</v>
      </c>
      <c r="D510" s="6" t="s">
        <v>1737</v>
      </c>
      <c r="E510" s="83">
        <v>24</v>
      </c>
      <c r="F510" s="50">
        <v>9225</v>
      </c>
      <c r="G510" s="53">
        <f>SUM(E510*F510)</f>
        <v>221400</v>
      </c>
    </row>
    <row r="511" spans="1:7" x14ac:dyDescent="0.25">
      <c r="A511" s="5" t="s">
        <v>1738</v>
      </c>
      <c r="B511" s="17" t="s">
        <v>1398</v>
      </c>
      <c r="C511" s="6" t="s">
        <v>1441</v>
      </c>
      <c r="D511" s="6" t="s">
        <v>1737</v>
      </c>
      <c r="E511" s="83">
        <v>30</v>
      </c>
      <c r="F511" s="50">
        <v>9128.57</v>
      </c>
      <c r="G511" s="53">
        <f>SUM(E511*F511)</f>
        <v>273857.09999999998</v>
      </c>
    </row>
    <row r="512" spans="1:7" x14ac:dyDescent="0.25">
      <c r="A512" s="5" t="s">
        <v>1739</v>
      </c>
      <c r="B512" s="17" t="s">
        <v>1398</v>
      </c>
      <c r="C512" s="6" t="s">
        <v>1740</v>
      </c>
      <c r="D512" s="6" t="s">
        <v>1236</v>
      </c>
      <c r="E512" s="83">
        <v>1629.6000000000001</v>
      </c>
      <c r="F512" s="50">
        <v>42065.993843888071</v>
      </c>
      <c r="G512" s="53">
        <f>SUM(E512*F512)</f>
        <v>68550743.568000004</v>
      </c>
    </row>
    <row r="513" spans="1:7" x14ac:dyDescent="0.25">
      <c r="A513" s="5" t="s">
        <v>1741</v>
      </c>
      <c r="B513" s="17" t="s">
        <v>1398</v>
      </c>
      <c r="C513" s="6" t="s">
        <v>1742</v>
      </c>
      <c r="D513" s="6"/>
      <c r="E513" s="83">
        <v>7.1999999999999993</v>
      </c>
      <c r="F513" s="50">
        <v>89027.083333333328</v>
      </c>
      <c r="G513" s="53">
        <f>SUM(E513*F513)</f>
        <v>640994.99999999988</v>
      </c>
    </row>
    <row r="514" spans="1:7" x14ac:dyDescent="0.25">
      <c r="A514" s="5" t="s">
        <v>1743</v>
      </c>
      <c r="B514" s="17" t="s">
        <v>1398</v>
      </c>
      <c r="C514" s="6" t="s">
        <v>1744</v>
      </c>
      <c r="D514" s="6" t="s">
        <v>1745</v>
      </c>
      <c r="E514" s="83">
        <v>52.800000000000004</v>
      </c>
      <c r="F514" s="50">
        <v>65981.451363636355</v>
      </c>
      <c r="G514" s="53">
        <f>SUM(E514*F514)</f>
        <v>3483820.6319999998</v>
      </c>
    </row>
    <row r="515" spans="1:7" x14ac:dyDescent="0.25">
      <c r="A515" s="5" t="s">
        <v>1746</v>
      </c>
      <c r="B515" s="17" t="s">
        <v>1398</v>
      </c>
      <c r="C515" s="6" t="s">
        <v>9</v>
      </c>
      <c r="D515" s="6"/>
      <c r="E515" s="83">
        <v>6</v>
      </c>
      <c r="F515" s="50">
        <v>11980</v>
      </c>
      <c r="G515" s="53">
        <f>SUM(E515*F515)</f>
        <v>71880</v>
      </c>
    </row>
    <row r="516" spans="1:7" x14ac:dyDescent="0.25">
      <c r="A516" s="5" t="s">
        <v>1747</v>
      </c>
      <c r="B516" s="17" t="s">
        <v>1398</v>
      </c>
      <c r="C516" s="6" t="s">
        <v>1402</v>
      </c>
      <c r="D516" s="6"/>
      <c r="E516" s="83">
        <v>132</v>
      </c>
      <c r="F516" s="50">
        <v>62.173636363636369</v>
      </c>
      <c r="G516" s="53">
        <f>SUM(E516*F516)</f>
        <v>8206.92</v>
      </c>
    </row>
    <row r="517" spans="1:7" ht="60" x14ac:dyDescent="0.25">
      <c r="A517" s="54" t="s">
        <v>1748</v>
      </c>
      <c r="B517" s="17" t="s">
        <v>1398</v>
      </c>
      <c r="C517" s="59" t="s">
        <v>9</v>
      </c>
      <c r="D517" s="55" t="s">
        <v>1749</v>
      </c>
      <c r="E517" s="84">
        <v>112.80000000000001</v>
      </c>
      <c r="F517" s="58">
        <v>18153.059999999998</v>
      </c>
      <c r="G517" s="53">
        <f>SUM(E517*F517)</f>
        <v>2047665.1679999998</v>
      </c>
    </row>
    <row r="518" spans="1:7" x14ac:dyDescent="0.25">
      <c r="A518" s="5" t="s">
        <v>1750</v>
      </c>
      <c r="B518" s="17" t="s">
        <v>1398</v>
      </c>
      <c r="C518" s="6" t="s">
        <v>1441</v>
      </c>
      <c r="D518" s="6" t="s">
        <v>1751</v>
      </c>
      <c r="E518" s="83">
        <v>25.200000000000003</v>
      </c>
      <c r="F518" s="50">
        <v>50000</v>
      </c>
      <c r="G518" s="53">
        <f>SUM(E518*F518)</f>
        <v>1260000.0000000002</v>
      </c>
    </row>
    <row r="519" spans="1:7" x14ac:dyDescent="0.25">
      <c r="A519" s="5" t="s">
        <v>1752</v>
      </c>
      <c r="B519" s="17" t="s">
        <v>1398</v>
      </c>
      <c r="C519" s="6" t="s">
        <v>1187</v>
      </c>
      <c r="D519" s="6"/>
      <c r="E519" s="83">
        <v>295.20000000000005</v>
      </c>
      <c r="F519" s="50">
        <v>2820.0134146341466</v>
      </c>
      <c r="G519" s="53">
        <f>SUM(E519*F519)</f>
        <v>832467.9600000002</v>
      </c>
    </row>
    <row r="520" spans="1:7" x14ac:dyDescent="0.25">
      <c r="A520" s="5" t="s">
        <v>1753</v>
      </c>
      <c r="B520" s="17" t="s">
        <v>1398</v>
      </c>
      <c r="C520" s="6" t="s">
        <v>9</v>
      </c>
      <c r="D520" s="6" t="s">
        <v>1619</v>
      </c>
      <c r="E520" s="83">
        <v>10.8</v>
      </c>
      <c r="F520" s="50">
        <v>3656.8999999999996</v>
      </c>
      <c r="G520" s="53">
        <f>SUM(E520*F520)</f>
        <v>39494.519999999997</v>
      </c>
    </row>
    <row r="521" spans="1:7" x14ac:dyDescent="0.25">
      <c r="A521" s="5" t="s">
        <v>1754</v>
      </c>
      <c r="B521" s="17" t="s">
        <v>1398</v>
      </c>
      <c r="C521" s="6" t="s">
        <v>1596</v>
      </c>
      <c r="D521" s="6"/>
      <c r="E521" s="83">
        <v>19.200000000000003</v>
      </c>
      <c r="F521" s="50">
        <v>26738.58</v>
      </c>
      <c r="G521" s="53">
        <f>SUM(E521*F521)</f>
        <v>513380.73600000009</v>
      </c>
    </row>
    <row r="522" spans="1:7" x14ac:dyDescent="0.25">
      <c r="A522" s="5" t="s">
        <v>1755</v>
      </c>
      <c r="B522" s="17" t="s">
        <v>1398</v>
      </c>
      <c r="C522" s="6" t="s">
        <v>1402</v>
      </c>
      <c r="D522" s="6" t="s">
        <v>1538</v>
      </c>
      <c r="E522" s="83">
        <v>1728</v>
      </c>
      <c r="F522" s="50">
        <v>454.98416666666662</v>
      </c>
      <c r="G522" s="53">
        <f>SUM(E522*F522)</f>
        <v>786212.6399999999</v>
      </c>
    </row>
    <row r="523" spans="1:7" x14ac:dyDescent="0.25">
      <c r="A523" s="5" t="s">
        <v>1756</v>
      </c>
      <c r="B523" s="17" t="s">
        <v>1398</v>
      </c>
      <c r="C523" s="6" t="s">
        <v>1402</v>
      </c>
      <c r="D523" s="6"/>
      <c r="E523" s="83">
        <v>36</v>
      </c>
      <c r="F523" s="50">
        <v>2333</v>
      </c>
      <c r="G523" s="53">
        <f>SUM(E523*F523)</f>
        <v>83988</v>
      </c>
    </row>
    <row r="524" spans="1:7" x14ac:dyDescent="0.25">
      <c r="A524" s="5" t="s">
        <v>1757</v>
      </c>
      <c r="B524" s="17" t="s">
        <v>1398</v>
      </c>
      <c r="C524" s="6" t="s">
        <v>1402</v>
      </c>
      <c r="D524" s="6" t="s">
        <v>1758</v>
      </c>
      <c r="E524" s="83">
        <v>288</v>
      </c>
      <c r="F524" s="50">
        <v>768.75</v>
      </c>
      <c r="G524" s="53">
        <f>SUM(E524*F524)</f>
        <v>221400</v>
      </c>
    </row>
    <row r="525" spans="1:7" x14ac:dyDescent="0.25">
      <c r="A525" s="5" t="s">
        <v>1759</v>
      </c>
      <c r="B525" s="17" t="s">
        <v>1398</v>
      </c>
      <c r="C525" s="6" t="s">
        <v>1402</v>
      </c>
      <c r="D525" s="6"/>
      <c r="E525" s="83">
        <v>348</v>
      </c>
      <c r="F525" s="50">
        <v>141.39172413793102</v>
      </c>
      <c r="G525" s="53">
        <f>SUM(E525*F525)</f>
        <v>49204.319999999992</v>
      </c>
    </row>
    <row r="526" spans="1:7" x14ac:dyDescent="0.25">
      <c r="A526" s="5" t="s">
        <v>1760</v>
      </c>
      <c r="B526" s="17" t="s">
        <v>1398</v>
      </c>
      <c r="C526" s="6" t="s">
        <v>1402</v>
      </c>
      <c r="D526" s="6" t="s">
        <v>1697</v>
      </c>
      <c r="E526" s="83">
        <v>117.60000000000001</v>
      </c>
      <c r="F526" s="50">
        <v>443.44857142857143</v>
      </c>
      <c r="G526" s="53">
        <f>SUM(E526*F526)</f>
        <v>52149.552000000003</v>
      </c>
    </row>
    <row r="527" spans="1:7" x14ac:dyDescent="0.25">
      <c r="A527" s="5" t="s">
        <v>1761</v>
      </c>
      <c r="B527" s="17" t="s">
        <v>1398</v>
      </c>
      <c r="C527" s="6" t="s">
        <v>1596</v>
      </c>
      <c r="D527" s="6"/>
      <c r="E527" s="83">
        <v>8.3999999999999986</v>
      </c>
      <c r="F527" s="50">
        <v>11360.03</v>
      </c>
      <c r="G527" s="53">
        <f>SUM(E527*F527)</f>
        <v>95424.251999999993</v>
      </c>
    </row>
    <row r="528" spans="1:7" x14ac:dyDescent="0.25">
      <c r="A528" s="5" t="s">
        <v>1762</v>
      </c>
      <c r="B528" s="17" t="s">
        <v>1398</v>
      </c>
      <c r="C528" s="6" t="s">
        <v>1763</v>
      </c>
      <c r="D528" s="6"/>
      <c r="E528" s="83">
        <v>6</v>
      </c>
      <c r="F528" s="50">
        <v>8295</v>
      </c>
      <c r="G528" s="53">
        <f>SUM(E528*F528)</f>
        <v>49770</v>
      </c>
    </row>
    <row r="529" spans="1:7" x14ac:dyDescent="0.25">
      <c r="A529" s="5" t="s">
        <v>1764</v>
      </c>
      <c r="B529" s="17" t="s">
        <v>1398</v>
      </c>
      <c r="C529" s="6" t="s">
        <v>1487</v>
      </c>
      <c r="D529" s="6" t="s">
        <v>1411</v>
      </c>
      <c r="E529" s="83">
        <v>38.400000000000006</v>
      </c>
      <c r="F529" s="50">
        <v>1824.153125</v>
      </c>
      <c r="G529" s="53">
        <f>SUM(E529*F529)</f>
        <v>70047.48000000001</v>
      </c>
    </row>
    <row r="530" spans="1:7" x14ac:dyDescent="0.25">
      <c r="A530" s="5" t="s">
        <v>1765</v>
      </c>
      <c r="B530" s="17" t="s">
        <v>1398</v>
      </c>
      <c r="C530" s="6" t="s">
        <v>1487</v>
      </c>
      <c r="D530" s="6" t="s">
        <v>1081</v>
      </c>
      <c r="E530" s="83">
        <v>360</v>
      </c>
      <c r="F530" s="50">
        <v>26.561666666666667</v>
      </c>
      <c r="G530" s="53">
        <f>SUM(E530*F530)</f>
        <v>9562.2000000000007</v>
      </c>
    </row>
    <row r="531" spans="1:7" x14ac:dyDescent="0.25">
      <c r="A531" s="5" t="s">
        <v>1766</v>
      </c>
      <c r="B531" s="17" t="s">
        <v>1398</v>
      </c>
      <c r="C531" s="6" t="s">
        <v>1487</v>
      </c>
      <c r="D531" s="6" t="s">
        <v>1081</v>
      </c>
      <c r="E531" s="83">
        <v>780</v>
      </c>
      <c r="F531" s="50">
        <v>47.557692307692307</v>
      </c>
      <c r="G531" s="53">
        <f>SUM(E531*F531)</f>
        <v>37095</v>
      </c>
    </row>
    <row r="532" spans="1:7" x14ac:dyDescent="0.25">
      <c r="A532" s="5" t="s">
        <v>1767</v>
      </c>
      <c r="B532" s="17" t="s">
        <v>1398</v>
      </c>
      <c r="C532" s="6" t="s">
        <v>302</v>
      </c>
      <c r="D532" s="6" t="s">
        <v>1442</v>
      </c>
      <c r="E532" s="83">
        <v>636</v>
      </c>
      <c r="F532" s="50">
        <v>3768.9918867924525</v>
      </c>
      <c r="G532" s="53">
        <f>SUM(E532*F532)</f>
        <v>2397078.84</v>
      </c>
    </row>
    <row r="533" spans="1:7" x14ac:dyDescent="0.25">
      <c r="A533" s="5" t="s">
        <v>1768</v>
      </c>
      <c r="B533" s="17" t="s">
        <v>1398</v>
      </c>
      <c r="C533" s="6" t="s">
        <v>9</v>
      </c>
      <c r="D533" s="6" t="s">
        <v>1442</v>
      </c>
      <c r="E533" s="83">
        <v>56.400000000000006</v>
      </c>
      <c r="F533" s="50">
        <v>19818.602765957447</v>
      </c>
      <c r="G533" s="53">
        <f>SUM(E533*F533)</f>
        <v>1117769.196</v>
      </c>
    </row>
    <row r="534" spans="1:7" x14ac:dyDescent="0.25">
      <c r="A534" s="5" t="s">
        <v>1769</v>
      </c>
      <c r="B534" s="17" t="s">
        <v>1398</v>
      </c>
      <c r="C534" s="6" t="s">
        <v>1441</v>
      </c>
      <c r="D534" s="6" t="s">
        <v>1442</v>
      </c>
      <c r="E534" s="83">
        <v>252</v>
      </c>
      <c r="F534" s="50">
        <v>2987.7252380952382</v>
      </c>
      <c r="G534" s="53">
        <f>SUM(E534*F534)</f>
        <v>752906.76</v>
      </c>
    </row>
    <row r="535" spans="1:7" x14ac:dyDescent="0.25">
      <c r="A535" s="5" t="s">
        <v>1770</v>
      </c>
      <c r="B535" s="17" t="s">
        <v>1398</v>
      </c>
      <c r="C535" s="6" t="s">
        <v>1441</v>
      </c>
      <c r="D535" s="6" t="s">
        <v>1442</v>
      </c>
      <c r="E535" s="83">
        <v>1184.4000000000001</v>
      </c>
      <c r="F535" s="50">
        <v>2023.6777912867274</v>
      </c>
      <c r="G535" s="53">
        <f>SUM(E535*F535)</f>
        <v>2396843.9760000003</v>
      </c>
    </row>
    <row r="536" spans="1:7" x14ac:dyDescent="0.25">
      <c r="A536" s="5" t="s">
        <v>1771</v>
      </c>
      <c r="B536" s="17" t="s">
        <v>1398</v>
      </c>
      <c r="C536" s="6" t="s">
        <v>1726</v>
      </c>
      <c r="D536" s="6"/>
      <c r="E536" s="83">
        <v>4.8000000000000007</v>
      </c>
      <c r="F536" s="50">
        <v>85000</v>
      </c>
      <c r="G536" s="53">
        <f>SUM(E536*F536)</f>
        <v>408000.00000000006</v>
      </c>
    </row>
    <row r="537" spans="1:7" x14ac:dyDescent="0.25">
      <c r="A537" s="5" t="s">
        <v>1772</v>
      </c>
      <c r="B537" s="17" t="s">
        <v>1398</v>
      </c>
      <c r="C537" s="6" t="s">
        <v>1402</v>
      </c>
      <c r="D537" s="6" t="s">
        <v>1442</v>
      </c>
      <c r="E537" s="83">
        <v>1080</v>
      </c>
      <c r="F537" s="50">
        <v>35.774666666666668</v>
      </c>
      <c r="G537" s="53">
        <f>SUM(E537*F537)</f>
        <v>38636.639999999999</v>
      </c>
    </row>
    <row r="538" spans="1:7" x14ac:dyDescent="0.25">
      <c r="A538" s="5" t="s">
        <v>1773</v>
      </c>
      <c r="B538" s="17" t="s">
        <v>1398</v>
      </c>
      <c r="C538" s="6" t="s">
        <v>1774</v>
      </c>
      <c r="D538" s="6" t="s">
        <v>1745</v>
      </c>
      <c r="E538" s="83">
        <v>2304</v>
      </c>
      <c r="F538" s="50">
        <v>900</v>
      </c>
      <c r="G538" s="53">
        <f>SUM(E538*F538)</f>
        <v>2073600</v>
      </c>
    </row>
    <row r="539" spans="1:7" x14ac:dyDescent="0.25">
      <c r="A539" s="5" t="s">
        <v>1775</v>
      </c>
      <c r="B539" s="17" t="s">
        <v>1398</v>
      </c>
      <c r="C539" s="6" t="s">
        <v>1774</v>
      </c>
      <c r="D539" s="6" t="s">
        <v>1745</v>
      </c>
      <c r="E539" s="83">
        <v>12</v>
      </c>
      <c r="F539" s="50">
        <v>60519.869999999995</v>
      </c>
      <c r="G539" s="53">
        <f>SUM(E539*F539)</f>
        <v>726238.44</v>
      </c>
    </row>
    <row r="540" spans="1:7" x14ac:dyDescent="0.25">
      <c r="A540" s="5" t="s">
        <v>1776</v>
      </c>
      <c r="B540" s="17" t="s">
        <v>1398</v>
      </c>
      <c r="C540" s="6" t="s">
        <v>1402</v>
      </c>
      <c r="D540" s="6"/>
      <c r="E540" s="83">
        <v>7680</v>
      </c>
      <c r="F540" s="50">
        <v>12.0215625</v>
      </c>
      <c r="G540" s="53">
        <f>SUM(E540*F540)</f>
        <v>92325.6</v>
      </c>
    </row>
    <row r="541" spans="1:7" x14ac:dyDescent="0.25">
      <c r="A541" s="5" t="s">
        <v>1777</v>
      </c>
      <c r="B541" s="17" t="s">
        <v>1398</v>
      </c>
      <c r="C541" s="6" t="s">
        <v>1778</v>
      </c>
      <c r="D541" s="6" t="s">
        <v>1436</v>
      </c>
      <c r="E541" s="83">
        <v>234</v>
      </c>
      <c r="F541" s="50">
        <v>742.72399999999993</v>
      </c>
      <c r="G541" s="53">
        <f>SUM(E541*F541)</f>
        <v>173797.416</v>
      </c>
    </row>
    <row r="542" spans="1:7" x14ac:dyDescent="0.25">
      <c r="A542" s="5" t="s">
        <v>1779</v>
      </c>
      <c r="B542" s="17" t="s">
        <v>1398</v>
      </c>
      <c r="C542" s="6" t="s">
        <v>1402</v>
      </c>
      <c r="D542" s="6"/>
      <c r="E542" s="83">
        <v>1152</v>
      </c>
      <c r="F542" s="50">
        <v>278.79249999999996</v>
      </c>
      <c r="G542" s="53">
        <f>SUM(E542*F542)</f>
        <v>321168.95999999996</v>
      </c>
    </row>
    <row r="543" spans="1:7" x14ac:dyDescent="0.25">
      <c r="A543" s="5" t="s">
        <v>1780</v>
      </c>
      <c r="B543" s="17" t="s">
        <v>1398</v>
      </c>
      <c r="C543" s="6" t="s">
        <v>1487</v>
      </c>
      <c r="D543" s="6" t="s">
        <v>1465</v>
      </c>
      <c r="E543" s="83">
        <v>6684</v>
      </c>
      <c r="F543" s="50">
        <v>18.003554757630162</v>
      </c>
      <c r="G543" s="53">
        <f>SUM(E543*F543)</f>
        <v>120335.76000000001</v>
      </c>
    </row>
    <row r="544" spans="1:7" x14ac:dyDescent="0.25">
      <c r="A544" s="5" t="s">
        <v>1781</v>
      </c>
      <c r="B544" s="17" t="s">
        <v>1398</v>
      </c>
      <c r="C544" s="6" t="s">
        <v>1093</v>
      </c>
      <c r="D544" s="6" t="s">
        <v>1111</v>
      </c>
      <c r="E544" s="83">
        <v>384</v>
      </c>
      <c r="F544" s="50">
        <v>9729.0850000000009</v>
      </c>
      <c r="G544" s="53">
        <f>SUM(E544*F544)</f>
        <v>3735968.6400000006</v>
      </c>
    </row>
    <row r="545" spans="1:7" x14ac:dyDescent="0.25">
      <c r="A545" s="5" t="s">
        <v>1782</v>
      </c>
      <c r="B545" s="17" t="s">
        <v>1398</v>
      </c>
      <c r="C545" s="6" t="s">
        <v>1167</v>
      </c>
      <c r="D545" s="6"/>
      <c r="E545" s="83">
        <v>840</v>
      </c>
      <c r="F545" s="50">
        <v>1270.08</v>
      </c>
      <c r="G545" s="53">
        <f>SUM(E545*F545)</f>
        <v>1066867.2</v>
      </c>
    </row>
    <row r="546" spans="1:7" x14ac:dyDescent="0.25">
      <c r="A546" s="5" t="s">
        <v>1783</v>
      </c>
      <c r="B546" s="17" t="s">
        <v>1398</v>
      </c>
      <c r="C546" s="6" t="s">
        <v>1293</v>
      </c>
      <c r="D546" s="6"/>
      <c r="E546" s="83">
        <v>54</v>
      </c>
      <c r="F546" s="50">
        <v>1176</v>
      </c>
      <c r="G546" s="53">
        <f>SUM(E546*F546)</f>
        <v>63504</v>
      </c>
    </row>
    <row r="547" spans="1:7" x14ac:dyDescent="0.25">
      <c r="A547" s="5" t="s">
        <v>1784</v>
      </c>
      <c r="B547" s="17" t="s">
        <v>1398</v>
      </c>
      <c r="C547" s="6" t="s">
        <v>1499</v>
      </c>
      <c r="D547" s="6" t="s">
        <v>1500</v>
      </c>
      <c r="E547" s="83">
        <v>276</v>
      </c>
      <c r="F547" s="50">
        <v>12565.217391304348</v>
      </c>
      <c r="G547" s="53">
        <f>SUM(E547*F547)</f>
        <v>3468000</v>
      </c>
    </row>
    <row r="548" spans="1:7" x14ac:dyDescent="0.25">
      <c r="A548" s="5" t="s">
        <v>1785</v>
      </c>
      <c r="B548" s="17" t="s">
        <v>1398</v>
      </c>
      <c r="C548" s="6" t="s">
        <v>1499</v>
      </c>
      <c r="D548" s="6" t="s">
        <v>1500</v>
      </c>
      <c r="E548" s="83">
        <v>2564.3999999999996</v>
      </c>
      <c r="F548" s="50">
        <v>9998.7253252222745</v>
      </c>
      <c r="G548" s="53">
        <f>SUM(E548*F548)</f>
        <v>25640731.223999996</v>
      </c>
    </row>
    <row r="549" spans="1:7" x14ac:dyDescent="0.25">
      <c r="A549" s="5" t="s">
        <v>1786</v>
      </c>
      <c r="B549" s="17" t="s">
        <v>1398</v>
      </c>
      <c r="C549" s="6" t="s">
        <v>1402</v>
      </c>
      <c r="D549" s="6"/>
      <c r="E549" s="83">
        <v>120</v>
      </c>
      <c r="F549" s="50">
        <v>1030</v>
      </c>
      <c r="G549" s="53">
        <f>SUM(E549*F549)</f>
        <v>123600</v>
      </c>
    </row>
    <row r="550" spans="1:7" x14ac:dyDescent="0.25">
      <c r="A550" s="5" t="s">
        <v>1787</v>
      </c>
      <c r="B550" s="17" t="s">
        <v>1398</v>
      </c>
      <c r="C550" s="6" t="s">
        <v>1441</v>
      </c>
      <c r="D550" s="6" t="s">
        <v>1788</v>
      </c>
      <c r="E550" s="83">
        <v>4.8000000000000007</v>
      </c>
      <c r="F550" s="50">
        <v>4014276</v>
      </c>
      <c r="G550" s="53">
        <f>SUM(E550*F550)</f>
        <v>19268524.800000004</v>
      </c>
    </row>
    <row r="551" spans="1:7" x14ac:dyDescent="0.25">
      <c r="A551" s="5" t="s">
        <v>1789</v>
      </c>
      <c r="B551" s="17" t="s">
        <v>1398</v>
      </c>
      <c r="C551" s="6" t="s">
        <v>1402</v>
      </c>
      <c r="D551" s="6"/>
      <c r="E551" s="83">
        <v>1188</v>
      </c>
      <c r="F551" s="50">
        <v>27.419999999999998</v>
      </c>
      <c r="G551" s="53">
        <f>SUM(E551*F551)</f>
        <v>32574.959999999999</v>
      </c>
    </row>
    <row r="552" spans="1:7" x14ac:dyDescent="0.25">
      <c r="A552" s="5" t="s">
        <v>1790</v>
      </c>
      <c r="B552" s="17" t="s">
        <v>1398</v>
      </c>
      <c r="C552" s="6" t="s">
        <v>1587</v>
      </c>
      <c r="D552" s="6" t="s">
        <v>1565</v>
      </c>
      <c r="E552" s="83">
        <v>276</v>
      </c>
      <c r="F552" s="50">
        <v>3875.7878260869561</v>
      </c>
      <c r="G552" s="53">
        <f>SUM(E552*F552)</f>
        <v>1069717.44</v>
      </c>
    </row>
    <row r="553" spans="1:7" x14ac:dyDescent="0.25">
      <c r="A553" s="5" t="s">
        <v>1791</v>
      </c>
      <c r="B553" s="17" t="s">
        <v>1398</v>
      </c>
      <c r="C553" s="6" t="s">
        <v>1792</v>
      </c>
      <c r="D553" s="6" t="s">
        <v>1793</v>
      </c>
      <c r="E553" s="83">
        <v>180</v>
      </c>
      <c r="F553" s="50">
        <v>4689.4173333333329</v>
      </c>
      <c r="G553" s="53">
        <f>SUM(E553*F553)</f>
        <v>844095.11999999988</v>
      </c>
    </row>
    <row r="554" spans="1:7" x14ac:dyDescent="0.25">
      <c r="A554" s="5" t="s">
        <v>1794</v>
      </c>
      <c r="B554" s="17" t="s">
        <v>1398</v>
      </c>
      <c r="C554" s="6" t="s">
        <v>1167</v>
      </c>
      <c r="D554" s="6" t="s">
        <v>1478</v>
      </c>
      <c r="E554" s="83">
        <v>218.39999999999998</v>
      </c>
      <c r="F554" s="50">
        <v>9625.0031868131864</v>
      </c>
      <c r="G554" s="53">
        <f>SUM(E554*F554)</f>
        <v>2102100.6959999995</v>
      </c>
    </row>
    <row r="555" spans="1:7" x14ac:dyDescent="0.25">
      <c r="A555" s="5" t="s">
        <v>1795</v>
      </c>
      <c r="B555" s="17" t="s">
        <v>1398</v>
      </c>
      <c r="C555" s="6" t="s">
        <v>1487</v>
      </c>
      <c r="D555" s="6" t="s">
        <v>1465</v>
      </c>
      <c r="E555" s="83">
        <v>15132</v>
      </c>
      <c r="F555" s="50">
        <v>50.414750198255355</v>
      </c>
      <c r="G555" s="53">
        <f>SUM(E555*F555)</f>
        <v>762876</v>
      </c>
    </row>
    <row r="556" spans="1:7" x14ac:dyDescent="0.25">
      <c r="A556" s="5" t="s">
        <v>1796</v>
      </c>
      <c r="B556" s="17" t="s">
        <v>1398</v>
      </c>
      <c r="C556" s="6" t="s">
        <v>543</v>
      </c>
      <c r="D556" s="6" t="s">
        <v>1104</v>
      </c>
      <c r="E556" s="83">
        <v>13800</v>
      </c>
      <c r="F556" s="50">
        <v>188.82017391304348</v>
      </c>
      <c r="G556" s="53">
        <f>SUM(E556*F556)</f>
        <v>2605718.4</v>
      </c>
    </row>
    <row r="557" spans="1:7" x14ac:dyDescent="0.25">
      <c r="A557" s="5" t="s">
        <v>1797</v>
      </c>
      <c r="B557" s="17" t="s">
        <v>1398</v>
      </c>
      <c r="C557" s="6" t="s">
        <v>1402</v>
      </c>
      <c r="D557" s="6" t="s">
        <v>1465</v>
      </c>
      <c r="E557" s="83">
        <v>4512</v>
      </c>
      <c r="F557" s="50">
        <v>14.351648936170212</v>
      </c>
      <c r="G557" s="53">
        <f>SUM(E557*F557)</f>
        <v>64754.64</v>
      </c>
    </row>
    <row r="558" spans="1:7" x14ac:dyDescent="0.25">
      <c r="A558" s="5" t="s">
        <v>1798</v>
      </c>
      <c r="B558" s="17" t="s">
        <v>1398</v>
      </c>
      <c r="C558" s="6" t="s">
        <v>1799</v>
      </c>
      <c r="D558" s="6"/>
      <c r="E558" s="83">
        <v>10.8</v>
      </c>
      <c r="F558" s="50">
        <v>769.15000000000009</v>
      </c>
      <c r="G558" s="53">
        <f>SUM(E558*F558)</f>
        <v>8306.8200000000015</v>
      </c>
    </row>
    <row r="559" spans="1:7" x14ac:dyDescent="0.25">
      <c r="A559" s="5" t="s">
        <v>1800</v>
      </c>
      <c r="B559" s="17" t="s">
        <v>1398</v>
      </c>
      <c r="C559" s="6" t="s">
        <v>1441</v>
      </c>
      <c r="D559" s="6" t="s">
        <v>1442</v>
      </c>
      <c r="E559" s="83">
        <v>9.6000000000000014</v>
      </c>
      <c r="F559" s="50">
        <v>5627.16</v>
      </c>
      <c r="G559" s="53">
        <f>SUM(E559*F559)</f>
        <v>54020.736000000004</v>
      </c>
    </row>
    <row r="560" spans="1:7" x14ac:dyDescent="0.25">
      <c r="A560" s="5" t="s">
        <v>1801</v>
      </c>
      <c r="B560" s="17" t="s">
        <v>1398</v>
      </c>
      <c r="C560" s="6" t="s">
        <v>1802</v>
      </c>
      <c r="D560" s="6"/>
      <c r="E560" s="83">
        <v>36</v>
      </c>
      <c r="F560" s="50">
        <v>1500</v>
      </c>
      <c r="G560" s="53">
        <f>SUM(E560*F560)</f>
        <v>54000</v>
      </c>
    </row>
    <row r="561" spans="1:7" x14ac:dyDescent="0.25">
      <c r="A561" s="5" t="s">
        <v>1803</v>
      </c>
      <c r="B561" s="17" t="s">
        <v>1398</v>
      </c>
      <c r="C561" s="6" t="s">
        <v>1402</v>
      </c>
      <c r="D561" s="6"/>
      <c r="E561" s="83">
        <v>1008</v>
      </c>
      <c r="F561" s="50">
        <v>55.466666666666669</v>
      </c>
      <c r="G561" s="53">
        <f>SUM(E561*F561)</f>
        <v>55910.400000000001</v>
      </c>
    </row>
    <row r="562" spans="1:7" x14ac:dyDescent="0.25">
      <c r="A562" s="5" t="s">
        <v>1804</v>
      </c>
      <c r="B562" s="17" t="s">
        <v>1398</v>
      </c>
      <c r="C562" s="6" t="s">
        <v>1217</v>
      </c>
      <c r="D562" s="6"/>
      <c r="E562" s="83">
        <v>112.80000000000001</v>
      </c>
      <c r="F562" s="50">
        <v>4307.3847872340421</v>
      </c>
      <c r="G562" s="53">
        <f>SUM(E562*F562)</f>
        <v>485873.00400000002</v>
      </c>
    </row>
    <row r="563" spans="1:7" x14ac:dyDescent="0.25">
      <c r="A563" s="5" t="s">
        <v>1805</v>
      </c>
      <c r="B563" s="17" t="s">
        <v>1398</v>
      </c>
      <c r="C563" s="6" t="s">
        <v>1806</v>
      </c>
      <c r="D563" s="6" t="s">
        <v>1104</v>
      </c>
      <c r="E563" s="83">
        <v>3190.7999999999997</v>
      </c>
      <c r="F563" s="50">
        <v>965.16362542309139</v>
      </c>
      <c r="G563" s="53">
        <f>SUM(E563*F563)</f>
        <v>3079644.0959999999</v>
      </c>
    </row>
    <row r="564" spans="1:7" x14ac:dyDescent="0.25">
      <c r="A564" s="5" t="s">
        <v>1807</v>
      </c>
      <c r="B564" s="17" t="s">
        <v>1398</v>
      </c>
      <c r="C564" s="6" t="s">
        <v>1607</v>
      </c>
      <c r="D564" s="6" t="s">
        <v>1411</v>
      </c>
      <c r="E564" s="83">
        <v>1068</v>
      </c>
      <c r="F564" s="50">
        <v>70.86157303370787</v>
      </c>
      <c r="G564" s="53">
        <f>SUM(E564*F564)</f>
        <v>75680.160000000003</v>
      </c>
    </row>
    <row r="565" spans="1:7" x14ac:dyDescent="0.25">
      <c r="A565" s="5" t="s">
        <v>1808</v>
      </c>
      <c r="B565" s="17" t="s">
        <v>1398</v>
      </c>
      <c r="C565" s="6" t="s">
        <v>1402</v>
      </c>
      <c r="D565" s="6"/>
      <c r="E565" s="83">
        <v>840</v>
      </c>
      <c r="F565" s="50">
        <v>28.01</v>
      </c>
      <c r="G565" s="53">
        <f>SUM(E565*F565)</f>
        <v>23528.400000000001</v>
      </c>
    </row>
    <row r="566" spans="1:7" x14ac:dyDescent="0.25">
      <c r="A566" s="5" t="s">
        <v>1809</v>
      </c>
      <c r="B566" s="17" t="s">
        <v>1398</v>
      </c>
      <c r="C566" s="6" t="s">
        <v>1167</v>
      </c>
      <c r="D566" s="6" t="s">
        <v>1538</v>
      </c>
      <c r="E566" s="83">
        <v>522</v>
      </c>
      <c r="F566" s="50">
        <v>1148.8712643678161</v>
      </c>
      <c r="G566" s="53">
        <f>SUM(E566*F566)</f>
        <v>599710.80000000005</v>
      </c>
    </row>
    <row r="567" spans="1:7" x14ac:dyDescent="0.25">
      <c r="A567" s="5" t="s">
        <v>1810</v>
      </c>
      <c r="B567" s="17" t="s">
        <v>1398</v>
      </c>
      <c r="C567" s="6" t="s">
        <v>1167</v>
      </c>
      <c r="D567" s="6" t="s">
        <v>1538</v>
      </c>
      <c r="E567" s="83">
        <v>2520</v>
      </c>
      <c r="F567" s="50">
        <v>1125.1009523809523</v>
      </c>
      <c r="G567" s="53">
        <f>SUM(E567*F567)</f>
        <v>2835254.4</v>
      </c>
    </row>
    <row r="568" spans="1:7" x14ac:dyDescent="0.25">
      <c r="A568" s="5" t="s">
        <v>1811</v>
      </c>
      <c r="B568" s="17" t="s">
        <v>1398</v>
      </c>
      <c r="C568" s="6" t="s">
        <v>1487</v>
      </c>
      <c r="D568" s="6" t="s">
        <v>1534</v>
      </c>
      <c r="E568" s="83">
        <v>1569.6000000000001</v>
      </c>
      <c r="F568" s="50">
        <v>2650.138516819572</v>
      </c>
      <c r="G568" s="53">
        <f>SUM(E568*F568)</f>
        <v>4159657.4160000007</v>
      </c>
    </row>
    <row r="569" spans="1:7" x14ac:dyDescent="0.25">
      <c r="A569" s="5" t="s">
        <v>1812</v>
      </c>
      <c r="B569" s="17" t="s">
        <v>1398</v>
      </c>
      <c r="C569" s="6" t="s">
        <v>1402</v>
      </c>
      <c r="D569" s="6"/>
      <c r="E569" s="83">
        <v>480</v>
      </c>
      <c r="F569" s="50">
        <v>8904</v>
      </c>
      <c r="G569" s="53">
        <f>SUM(E569*F569)</f>
        <v>4273920</v>
      </c>
    </row>
    <row r="570" spans="1:7" x14ac:dyDescent="0.25">
      <c r="A570" s="5" t="s">
        <v>1813</v>
      </c>
      <c r="B570" s="17" t="s">
        <v>1398</v>
      </c>
      <c r="C570" s="6" t="s">
        <v>1402</v>
      </c>
      <c r="D570" s="6" t="s">
        <v>1697</v>
      </c>
      <c r="E570" s="83">
        <v>43.2</v>
      </c>
      <c r="F570" s="50">
        <v>7950</v>
      </c>
      <c r="G570" s="53">
        <f>SUM(E570*F570)</f>
        <v>343440</v>
      </c>
    </row>
    <row r="571" spans="1:7" x14ac:dyDescent="0.25">
      <c r="A571" s="5" t="s">
        <v>1814</v>
      </c>
      <c r="B571" s="17" t="s">
        <v>1398</v>
      </c>
      <c r="C571" s="6" t="s">
        <v>1402</v>
      </c>
      <c r="D571" s="6"/>
      <c r="E571" s="83">
        <v>8.3999999999999986</v>
      </c>
      <c r="F571" s="50">
        <v>7971.4285714285716</v>
      </c>
      <c r="G571" s="53">
        <f>SUM(E571*F571)</f>
        <v>66959.999999999985</v>
      </c>
    </row>
    <row r="572" spans="1:7" x14ac:dyDescent="0.25">
      <c r="A572" s="5" t="s">
        <v>1815</v>
      </c>
      <c r="B572" s="17" t="s">
        <v>1398</v>
      </c>
      <c r="C572" s="6" t="s">
        <v>1487</v>
      </c>
      <c r="D572" s="6" t="s">
        <v>1582</v>
      </c>
      <c r="E572" s="83">
        <v>192</v>
      </c>
      <c r="F572" s="50">
        <v>177.91</v>
      </c>
      <c r="G572" s="53">
        <f>SUM(E572*F572)</f>
        <v>34158.720000000001</v>
      </c>
    </row>
    <row r="573" spans="1:7" x14ac:dyDescent="0.25">
      <c r="A573" s="5" t="s">
        <v>1816</v>
      </c>
      <c r="B573" s="17" t="s">
        <v>1398</v>
      </c>
      <c r="C573" s="6" t="s">
        <v>1167</v>
      </c>
      <c r="D573" s="6"/>
      <c r="E573" s="83">
        <v>841.19999999999993</v>
      </c>
      <c r="F573" s="50">
        <v>952.12529243937229</v>
      </c>
      <c r="G573" s="53">
        <f>SUM(E573*F573)</f>
        <v>800927.79599999986</v>
      </c>
    </row>
    <row r="574" spans="1:7" x14ac:dyDescent="0.25">
      <c r="A574" s="5" t="s">
        <v>1817</v>
      </c>
      <c r="B574" s="17" t="s">
        <v>1398</v>
      </c>
      <c r="C574" s="6" t="s">
        <v>1596</v>
      </c>
      <c r="D574" s="6"/>
      <c r="E574" s="83">
        <v>60</v>
      </c>
      <c r="F574" s="50">
        <v>10880</v>
      </c>
      <c r="G574" s="53">
        <f>SUM(E574*F574)</f>
        <v>652800</v>
      </c>
    </row>
    <row r="575" spans="1:7" x14ac:dyDescent="0.25">
      <c r="A575" s="5" t="s">
        <v>1818</v>
      </c>
      <c r="B575" s="17" t="s">
        <v>1398</v>
      </c>
      <c r="C575" s="6" t="s">
        <v>1799</v>
      </c>
      <c r="D575" s="6"/>
      <c r="E575" s="83">
        <v>15.600000000000001</v>
      </c>
      <c r="F575" s="50">
        <v>14882.306923076922</v>
      </c>
      <c r="G575" s="53">
        <f>SUM(E575*F575)</f>
        <v>232163.98799999998</v>
      </c>
    </row>
    <row r="576" spans="1:7" x14ac:dyDescent="0.25">
      <c r="A576" s="5" t="s">
        <v>1819</v>
      </c>
      <c r="B576" s="17" t="s">
        <v>1398</v>
      </c>
      <c r="C576" s="6" t="s">
        <v>1167</v>
      </c>
      <c r="D576" s="6" t="s">
        <v>1236</v>
      </c>
      <c r="E576" s="83">
        <v>103.19999999999999</v>
      </c>
      <c r="F576" s="50">
        <v>114823.99186046513</v>
      </c>
      <c r="G576" s="53">
        <f>SUM(E576*F576)</f>
        <v>11849835.960000001</v>
      </c>
    </row>
    <row r="577" spans="1:7" x14ac:dyDescent="0.25">
      <c r="A577" s="5" t="s">
        <v>1820</v>
      </c>
      <c r="B577" s="17" t="s">
        <v>1398</v>
      </c>
      <c r="C577" s="6" t="s">
        <v>1821</v>
      </c>
      <c r="D577" s="6"/>
      <c r="E577" s="83">
        <v>852</v>
      </c>
      <c r="F577" s="50">
        <v>41685.704225352114</v>
      </c>
      <c r="G577" s="53">
        <f>SUM(E577*F577)</f>
        <v>35516220</v>
      </c>
    </row>
    <row r="578" spans="1:7" x14ac:dyDescent="0.25">
      <c r="A578" s="5" t="s">
        <v>1822</v>
      </c>
      <c r="B578" s="17" t="s">
        <v>1398</v>
      </c>
      <c r="C578" s="6" t="s">
        <v>1648</v>
      </c>
      <c r="D578" s="6" t="s">
        <v>1823</v>
      </c>
      <c r="E578" s="83">
        <v>408</v>
      </c>
      <c r="F578" s="50">
        <v>344.33864705882354</v>
      </c>
      <c r="G578" s="53">
        <f>SUM(E578*F578)</f>
        <v>140490.16800000001</v>
      </c>
    </row>
    <row r="579" spans="1:7" x14ac:dyDescent="0.25">
      <c r="A579" s="5" t="s">
        <v>1824</v>
      </c>
      <c r="B579" s="17" t="s">
        <v>1398</v>
      </c>
      <c r="C579" s="6" t="s">
        <v>1492</v>
      </c>
      <c r="D579" s="6" t="s">
        <v>1635</v>
      </c>
      <c r="E579" s="83">
        <v>321.60000000000002</v>
      </c>
      <c r="F579" s="50">
        <v>1028.1043283582089</v>
      </c>
      <c r="G579" s="53">
        <f>SUM(E579*F579)</f>
        <v>330638.35200000001</v>
      </c>
    </row>
    <row r="580" spans="1:7" x14ac:dyDescent="0.25">
      <c r="A580" s="5" t="s">
        <v>1825</v>
      </c>
      <c r="B580" s="17" t="s">
        <v>1398</v>
      </c>
      <c r="C580" s="6" t="s">
        <v>1487</v>
      </c>
      <c r="D580" s="6" t="s">
        <v>1511</v>
      </c>
      <c r="E580" s="83">
        <v>69120</v>
      </c>
      <c r="F580" s="50">
        <v>36.111874999999998</v>
      </c>
      <c r="G580" s="53">
        <f>SUM(E580*F580)</f>
        <v>2496052.7999999998</v>
      </c>
    </row>
    <row r="581" spans="1:7" x14ac:dyDescent="0.25">
      <c r="A581" s="5" t="s">
        <v>1826</v>
      </c>
      <c r="B581" s="17" t="s">
        <v>1398</v>
      </c>
      <c r="C581" s="6" t="s">
        <v>1402</v>
      </c>
      <c r="D581" s="6" t="s">
        <v>1558</v>
      </c>
      <c r="E581" s="83">
        <v>46440</v>
      </c>
      <c r="F581" s="50">
        <v>220.77906976744185</v>
      </c>
      <c r="G581" s="53">
        <f>SUM(E581*F581)</f>
        <v>10252980</v>
      </c>
    </row>
    <row r="582" spans="1:7" x14ac:dyDescent="0.25">
      <c r="A582" s="5" t="s">
        <v>1827</v>
      </c>
      <c r="B582" s="17" t="s">
        <v>1398</v>
      </c>
      <c r="C582" s="6" t="s">
        <v>1441</v>
      </c>
      <c r="D582" s="6" t="s">
        <v>1478</v>
      </c>
      <c r="E582" s="83">
        <v>1500</v>
      </c>
      <c r="F582" s="50">
        <v>389.24216000000001</v>
      </c>
      <c r="G582" s="53">
        <f>SUM(E582*F582)</f>
        <v>583863.24</v>
      </c>
    </row>
    <row r="583" spans="1:7" x14ac:dyDescent="0.25">
      <c r="A583" s="5" t="s">
        <v>1828</v>
      </c>
      <c r="B583" s="17" t="s">
        <v>1398</v>
      </c>
      <c r="C583" s="6" t="s">
        <v>1445</v>
      </c>
      <c r="D583" s="6" t="s">
        <v>1534</v>
      </c>
      <c r="E583" s="83">
        <v>2748</v>
      </c>
      <c r="F583" s="50">
        <v>77.197860262008732</v>
      </c>
      <c r="G583" s="53">
        <f>SUM(E583*F583)</f>
        <v>212139.72</v>
      </c>
    </row>
    <row r="584" spans="1:7" x14ac:dyDescent="0.25">
      <c r="A584" s="5" t="s">
        <v>1829</v>
      </c>
      <c r="B584" s="17" t="s">
        <v>1398</v>
      </c>
      <c r="C584" s="6" t="s">
        <v>1445</v>
      </c>
      <c r="D584" s="6" t="s">
        <v>1534</v>
      </c>
      <c r="E584" s="83">
        <v>420</v>
      </c>
      <c r="F584" s="50">
        <v>101.83</v>
      </c>
      <c r="G584" s="53">
        <f>SUM(E584*F584)</f>
        <v>42768.6</v>
      </c>
    </row>
    <row r="585" spans="1:7" x14ac:dyDescent="0.25">
      <c r="A585" s="5" t="s">
        <v>1830</v>
      </c>
      <c r="B585" s="17" t="s">
        <v>1398</v>
      </c>
      <c r="C585" s="6" t="s">
        <v>1402</v>
      </c>
      <c r="D585" s="6"/>
      <c r="E585" s="83">
        <v>2088</v>
      </c>
      <c r="F585" s="50">
        <v>48.709885057471261</v>
      </c>
      <c r="G585" s="53">
        <f>SUM(E585*F585)</f>
        <v>101706.23999999999</v>
      </c>
    </row>
    <row r="586" spans="1:7" x14ac:dyDescent="0.25">
      <c r="A586" s="5" t="s">
        <v>1831</v>
      </c>
      <c r="B586" s="17" t="s">
        <v>1398</v>
      </c>
      <c r="C586" s="6" t="s">
        <v>1492</v>
      </c>
      <c r="D586" s="6" t="s">
        <v>1635</v>
      </c>
      <c r="E586" s="83">
        <v>78</v>
      </c>
      <c r="F586" s="50">
        <v>1402.5210769230769</v>
      </c>
      <c r="G586" s="53">
        <f>SUM(E586*F586)</f>
        <v>109396.644</v>
      </c>
    </row>
    <row r="587" spans="1:7" x14ac:dyDescent="0.25">
      <c r="A587" s="5" t="s">
        <v>1832</v>
      </c>
      <c r="B587" s="17" t="s">
        <v>1398</v>
      </c>
      <c r="C587" s="6" t="s">
        <v>1487</v>
      </c>
      <c r="D587" s="6" t="s">
        <v>1788</v>
      </c>
      <c r="E587" s="83">
        <v>2064</v>
      </c>
      <c r="F587" s="50">
        <v>458.33337209302329</v>
      </c>
      <c r="G587" s="53">
        <f>SUM(E587*F587)</f>
        <v>946000.08000000007</v>
      </c>
    </row>
    <row r="588" spans="1:7" x14ac:dyDescent="0.25">
      <c r="A588" s="5" t="s">
        <v>1833</v>
      </c>
      <c r="B588" s="17" t="s">
        <v>1398</v>
      </c>
      <c r="C588" s="6" t="s">
        <v>302</v>
      </c>
      <c r="D588" s="6" t="s">
        <v>1199</v>
      </c>
      <c r="E588" s="83">
        <v>132</v>
      </c>
      <c r="F588" s="50">
        <v>3919.0141818181819</v>
      </c>
      <c r="G588" s="53">
        <f>SUM(E588*F588)</f>
        <v>517309.87200000003</v>
      </c>
    </row>
    <row r="589" spans="1:7" x14ac:dyDescent="0.25">
      <c r="A589" s="5" t="s">
        <v>1834</v>
      </c>
      <c r="B589" s="17" t="s">
        <v>1398</v>
      </c>
      <c r="C589" s="6" t="s">
        <v>1441</v>
      </c>
      <c r="D589" s="6" t="s">
        <v>1478</v>
      </c>
      <c r="E589" s="83">
        <v>186</v>
      </c>
      <c r="F589" s="50">
        <v>1641.19</v>
      </c>
      <c r="G589" s="53">
        <f>SUM(E589*F589)</f>
        <v>305261.34000000003</v>
      </c>
    </row>
    <row r="590" spans="1:7" x14ac:dyDescent="0.25">
      <c r="A590" s="5" t="s">
        <v>1835</v>
      </c>
      <c r="B590" s="17" t="s">
        <v>1398</v>
      </c>
      <c r="C590" s="6" t="s">
        <v>1402</v>
      </c>
      <c r="D590" s="6"/>
      <c r="E590" s="83">
        <v>201.60000000000002</v>
      </c>
      <c r="F590" s="50">
        <v>59.86</v>
      </c>
      <c r="G590" s="53">
        <f>SUM(E590*F590)</f>
        <v>12067.776000000002</v>
      </c>
    </row>
    <row r="591" spans="1:7" x14ac:dyDescent="0.25">
      <c r="A591" s="5" t="s">
        <v>1836</v>
      </c>
      <c r="B591" s="17" t="s">
        <v>1398</v>
      </c>
      <c r="C591" s="6" t="s">
        <v>1226</v>
      </c>
      <c r="D591" s="6" t="s">
        <v>1111</v>
      </c>
      <c r="E591" s="83">
        <v>40.799999999999997</v>
      </c>
      <c r="F591" s="50">
        <v>222442</v>
      </c>
      <c r="G591" s="53">
        <f>SUM(E591*F591)</f>
        <v>9075633.5999999996</v>
      </c>
    </row>
    <row r="592" spans="1:7" x14ac:dyDescent="0.25">
      <c r="A592" s="5" t="s">
        <v>1837</v>
      </c>
      <c r="B592" s="17" t="s">
        <v>1398</v>
      </c>
      <c r="C592" s="6" t="s">
        <v>1838</v>
      </c>
      <c r="D592" s="6" t="s">
        <v>1147</v>
      </c>
      <c r="E592" s="83">
        <v>144</v>
      </c>
      <c r="F592" s="50">
        <v>37054.123</v>
      </c>
      <c r="G592" s="53">
        <f>SUM(E592*F592)</f>
        <v>5335793.7120000003</v>
      </c>
    </row>
    <row r="593" spans="1:7" x14ac:dyDescent="0.25">
      <c r="A593" s="5" t="s">
        <v>1839</v>
      </c>
      <c r="B593" s="17" t="s">
        <v>1398</v>
      </c>
      <c r="C593" s="6" t="s">
        <v>1529</v>
      </c>
      <c r="D593" s="6" t="s">
        <v>1565</v>
      </c>
      <c r="E593" s="83">
        <v>300</v>
      </c>
      <c r="F593" s="50">
        <v>12935</v>
      </c>
      <c r="G593" s="53">
        <f>SUM(E593*F593)</f>
        <v>3880500</v>
      </c>
    </row>
    <row r="594" spans="1:7" x14ac:dyDescent="0.25">
      <c r="A594" s="5" t="s">
        <v>1840</v>
      </c>
      <c r="B594" s="17" t="s">
        <v>1398</v>
      </c>
      <c r="C594" s="6" t="s">
        <v>1568</v>
      </c>
      <c r="D594" s="6" t="s">
        <v>1669</v>
      </c>
      <c r="E594" s="83">
        <v>13104</v>
      </c>
      <c r="F594" s="50">
        <v>80.711098901098893</v>
      </c>
      <c r="G594" s="53">
        <f>SUM(E594*F594)</f>
        <v>1057638.24</v>
      </c>
    </row>
    <row r="595" spans="1:7" x14ac:dyDescent="0.25">
      <c r="A595" s="5" t="s">
        <v>1841</v>
      </c>
      <c r="B595" s="17" t="s">
        <v>1398</v>
      </c>
      <c r="C595" s="6" t="s">
        <v>1167</v>
      </c>
      <c r="D595" s="6" t="s">
        <v>1478</v>
      </c>
      <c r="E595" s="83">
        <v>4437.6000000000004</v>
      </c>
      <c r="F595" s="50">
        <v>2559.5790589507842</v>
      </c>
      <c r="G595" s="53">
        <f>SUM(E595*F595)</f>
        <v>11358388.032000002</v>
      </c>
    </row>
    <row r="596" spans="1:7" x14ac:dyDescent="0.25">
      <c r="A596" s="5" t="s">
        <v>1842</v>
      </c>
      <c r="B596" s="17" t="s">
        <v>1398</v>
      </c>
      <c r="C596" s="6" t="s">
        <v>1441</v>
      </c>
      <c r="D596" s="6" t="s">
        <v>1843</v>
      </c>
      <c r="E596" s="83">
        <v>291.60000000000002</v>
      </c>
      <c r="F596" s="50">
        <v>983.46</v>
      </c>
      <c r="G596" s="53">
        <f>SUM(E596*F596)</f>
        <v>286776.93600000005</v>
      </c>
    </row>
    <row r="597" spans="1:7" x14ac:dyDescent="0.25">
      <c r="A597" s="5" t="s">
        <v>1844</v>
      </c>
      <c r="B597" s="17" t="s">
        <v>1398</v>
      </c>
      <c r="C597" s="6" t="s">
        <v>22</v>
      </c>
      <c r="D597" s="6" t="s">
        <v>1520</v>
      </c>
      <c r="E597" s="83">
        <v>12</v>
      </c>
      <c r="F597" s="50">
        <v>21819</v>
      </c>
      <c r="G597" s="53">
        <f>SUM(E597*F597)</f>
        <v>261828</v>
      </c>
    </row>
    <row r="598" spans="1:7" ht="75" x14ac:dyDescent="0.25">
      <c r="A598" s="54" t="s">
        <v>1845</v>
      </c>
      <c r="B598" s="17" t="s">
        <v>1398</v>
      </c>
      <c r="C598" s="55" t="s">
        <v>9</v>
      </c>
      <c r="D598" s="55" t="s">
        <v>1520</v>
      </c>
      <c r="E598" s="84">
        <v>10.8</v>
      </c>
      <c r="F598" s="56">
        <v>30012.300000000003</v>
      </c>
      <c r="G598" s="53">
        <f>SUM(E598*F598)</f>
        <v>324132.84000000003</v>
      </c>
    </row>
    <row r="599" spans="1:7" x14ac:dyDescent="0.25">
      <c r="A599" s="5" t="s">
        <v>1846</v>
      </c>
      <c r="B599" s="17" t="s">
        <v>1398</v>
      </c>
      <c r="C599" s="6" t="s">
        <v>1226</v>
      </c>
      <c r="D599" s="6"/>
      <c r="E599" s="83">
        <v>1.2000000000000002</v>
      </c>
      <c r="F599" s="50">
        <v>1990000</v>
      </c>
      <c r="G599" s="53">
        <f>SUM(E599*F599)</f>
        <v>2388000.0000000005</v>
      </c>
    </row>
    <row r="600" spans="1:7" x14ac:dyDescent="0.25">
      <c r="A600" s="5" t="s">
        <v>1847</v>
      </c>
      <c r="B600" s="17" t="s">
        <v>1398</v>
      </c>
      <c r="C600" s="6"/>
      <c r="D600" s="6"/>
      <c r="E600" s="83">
        <v>76.800000000000011</v>
      </c>
      <c r="F600" s="50">
        <v>2688</v>
      </c>
      <c r="G600" s="53">
        <f>SUM(E600*F600)</f>
        <v>206438.40000000002</v>
      </c>
    </row>
    <row r="601" spans="1:7" x14ac:dyDescent="0.25">
      <c r="A601" s="5" t="s">
        <v>1848</v>
      </c>
      <c r="B601" s="17" t="s">
        <v>1398</v>
      </c>
      <c r="C601" s="6" t="s">
        <v>9</v>
      </c>
      <c r="D601" s="6" t="s">
        <v>1081</v>
      </c>
      <c r="E601" s="83">
        <v>54</v>
      </c>
      <c r="F601" s="50">
        <v>1050.9246666666668</v>
      </c>
      <c r="G601" s="53">
        <f>SUM(E601*F601)</f>
        <v>56749.932000000008</v>
      </c>
    </row>
    <row r="602" spans="1:7" x14ac:dyDescent="0.25">
      <c r="A602" s="5" t="s">
        <v>1849</v>
      </c>
      <c r="B602" s="17" t="s">
        <v>1398</v>
      </c>
      <c r="C602" s="6" t="s">
        <v>1850</v>
      </c>
      <c r="D602" s="6" t="s">
        <v>1565</v>
      </c>
      <c r="E602" s="83">
        <v>5316</v>
      </c>
      <c r="F602" s="50">
        <v>1860.5538374717833</v>
      </c>
      <c r="G602" s="53">
        <f>SUM(E602*F602)</f>
        <v>9890704.1999999993</v>
      </c>
    </row>
    <row r="603" spans="1:7" x14ac:dyDescent="0.25">
      <c r="A603" s="5" t="s">
        <v>1851</v>
      </c>
      <c r="B603" s="17" t="s">
        <v>1398</v>
      </c>
      <c r="C603" s="6" t="s">
        <v>1852</v>
      </c>
      <c r="D603" s="6" t="s">
        <v>1745</v>
      </c>
      <c r="E603" s="83">
        <v>6</v>
      </c>
      <c r="F603" s="50">
        <v>2125503</v>
      </c>
      <c r="G603" s="53">
        <f>SUM(E603*F603)</f>
        <v>12753018</v>
      </c>
    </row>
    <row r="604" spans="1:7" x14ac:dyDescent="0.25">
      <c r="A604" s="5" t="s">
        <v>1853</v>
      </c>
      <c r="B604" s="17" t="s">
        <v>1398</v>
      </c>
      <c r="C604" s="6" t="s">
        <v>1852</v>
      </c>
      <c r="D604" s="6" t="s">
        <v>1745</v>
      </c>
      <c r="E604" s="83">
        <v>38.400000000000006</v>
      </c>
      <c r="F604" s="50">
        <v>1062752</v>
      </c>
      <c r="G604" s="53">
        <f>SUM(E604*F604)</f>
        <v>40809676.800000004</v>
      </c>
    </row>
    <row r="605" spans="1:7" x14ac:dyDescent="0.25">
      <c r="A605" s="5" t="s">
        <v>1854</v>
      </c>
      <c r="B605" s="17" t="s">
        <v>1398</v>
      </c>
      <c r="C605" s="6" t="s">
        <v>1492</v>
      </c>
      <c r="D605" s="6" t="s">
        <v>1436</v>
      </c>
      <c r="E605" s="83">
        <v>1.2000000000000002</v>
      </c>
      <c r="F605" s="50">
        <v>677.23</v>
      </c>
      <c r="G605" s="53">
        <f>SUM(E605*F605)</f>
        <v>812.67600000000016</v>
      </c>
    </row>
    <row r="606" spans="1:7" x14ac:dyDescent="0.25">
      <c r="A606" s="5" t="s">
        <v>1855</v>
      </c>
      <c r="B606" s="17" t="s">
        <v>1398</v>
      </c>
      <c r="C606" s="6" t="s">
        <v>1856</v>
      </c>
      <c r="D606" s="6" t="s">
        <v>1104</v>
      </c>
      <c r="E606" s="83">
        <v>696</v>
      </c>
      <c r="F606" s="50">
        <v>16724.137931034482</v>
      </c>
      <c r="G606" s="53">
        <f>SUM(E606*F606)</f>
        <v>11640000</v>
      </c>
    </row>
    <row r="607" spans="1:7" x14ac:dyDescent="0.25">
      <c r="A607" s="5" t="s">
        <v>1857</v>
      </c>
      <c r="B607" s="17" t="s">
        <v>1398</v>
      </c>
      <c r="C607" s="6" t="s">
        <v>1226</v>
      </c>
      <c r="D607" s="6"/>
      <c r="E607" s="83">
        <v>6</v>
      </c>
      <c r="F607" s="50">
        <v>181000</v>
      </c>
      <c r="G607" s="53">
        <f>SUM(E607*F607)</f>
        <v>1086000</v>
      </c>
    </row>
    <row r="608" spans="1:7" x14ac:dyDescent="0.25">
      <c r="A608" s="5" t="s">
        <v>1858</v>
      </c>
      <c r="B608" s="17" t="s">
        <v>1398</v>
      </c>
      <c r="C608" s="6" t="s">
        <v>1859</v>
      </c>
      <c r="D608" s="6" t="s">
        <v>1446</v>
      </c>
      <c r="E608" s="83">
        <v>1.2000000000000002</v>
      </c>
      <c r="F608" s="50">
        <v>34450</v>
      </c>
      <c r="G608" s="53">
        <f>SUM(E608*F608)</f>
        <v>41340.000000000007</v>
      </c>
    </row>
    <row r="609" spans="1:7" x14ac:dyDescent="0.25">
      <c r="A609" s="5" t="s">
        <v>1860</v>
      </c>
      <c r="B609" s="17" t="s">
        <v>1398</v>
      </c>
      <c r="C609" s="6" t="s">
        <v>1499</v>
      </c>
      <c r="D609" s="6" t="s">
        <v>1500</v>
      </c>
      <c r="E609" s="83">
        <v>1392</v>
      </c>
      <c r="F609" s="50">
        <v>606.9705172413793</v>
      </c>
      <c r="G609" s="53">
        <f>SUM(E609*F609)</f>
        <v>844902.96</v>
      </c>
    </row>
    <row r="610" spans="1:7" x14ac:dyDescent="0.25">
      <c r="A610" s="5" t="s">
        <v>1861</v>
      </c>
      <c r="B610" s="17" t="s">
        <v>1398</v>
      </c>
      <c r="C610" s="6" t="s">
        <v>1499</v>
      </c>
      <c r="D610" s="6" t="s">
        <v>1500</v>
      </c>
      <c r="E610" s="83">
        <v>1584</v>
      </c>
      <c r="F610" s="50">
        <v>789.9758333333333</v>
      </c>
      <c r="G610" s="53">
        <f>SUM(E610*F610)</f>
        <v>1251321.72</v>
      </c>
    </row>
    <row r="611" spans="1:7" x14ac:dyDescent="0.25">
      <c r="A611" s="5" t="s">
        <v>1862</v>
      </c>
      <c r="B611" s="17" t="s">
        <v>1398</v>
      </c>
      <c r="C611" s="6" t="s">
        <v>1499</v>
      </c>
      <c r="D611" s="6" t="s">
        <v>1500</v>
      </c>
      <c r="E611" s="83">
        <v>4932</v>
      </c>
      <c r="F611" s="50">
        <v>557.07000000000005</v>
      </c>
      <c r="G611" s="53">
        <f>SUM(E611*F611)</f>
        <v>2747469.24</v>
      </c>
    </row>
    <row r="612" spans="1:7" x14ac:dyDescent="0.25">
      <c r="A612" s="5" t="s">
        <v>1863</v>
      </c>
      <c r="B612" s="17" t="s">
        <v>1398</v>
      </c>
      <c r="C612" s="6" t="s">
        <v>1499</v>
      </c>
      <c r="D612" s="6" t="s">
        <v>1500</v>
      </c>
      <c r="E612" s="83">
        <v>1368</v>
      </c>
      <c r="F612" s="50">
        <v>833.55</v>
      </c>
      <c r="G612" s="53">
        <f>SUM(E612*F612)</f>
        <v>1140296.3999999999</v>
      </c>
    </row>
    <row r="613" spans="1:7" x14ac:dyDescent="0.25">
      <c r="A613" s="5" t="s">
        <v>1864</v>
      </c>
      <c r="B613" s="17" t="s">
        <v>1398</v>
      </c>
      <c r="C613" s="6" t="s">
        <v>1226</v>
      </c>
      <c r="D613" s="6"/>
      <c r="E613" s="83">
        <v>4.8000000000000007</v>
      </c>
      <c r="F613" s="50">
        <v>20405.91</v>
      </c>
      <c r="G613" s="53">
        <f>SUM(E613*F613)</f>
        <v>97948.368000000017</v>
      </c>
    </row>
    <row r="614" spans="1:7" x14ac:dyDescent="0.25">
      <c r="A614" s="5" t="s">
        <v>1865</v>
      </c>
      <c r="B614" s="17" t="s">
        <v>1398</v>
      </c>
      <c r="C614" s="6" t="s">
        <v>1499</v>
      </c>
      <c r="D614" s="6" t="s">
        <v>1500</v>
      </c>
      <c r="E614" s="83">
        <v>991.19999999999993</v>
      </c>
      <c r="F614" s="50">
        <v>7976.9000000000005</v>
      </c>
      <c r="G614" s="53">
        <f>SUM(E614*F614)</f>
        <v>7906703.2800000003</v>
      </c>
    </row>
    <row r="615" spans="1:7" x14ac:dyDescent="0.25">
      <c r="A615" s="5" t="s">
        <v>1866</v>
      </c>
      <c r="B615" s="17" t="s">
        <v>1398</v>
      </c>
      <c r="C615" s="6" t="s">
        <v>1217</v>
      </c>
      <c r="D615" s="6"/>
      <c r="E615" s="83">
        <v>6</v>
      </c>
      <c r="F615" s="50">
        <v>5034.3999999999996</v>
      </c>
      <c r="G615" s="53">
        <f>SUM(E615*F615)</f>
        <v>30206.399999999998</v>
      </c>
    </row>
    <row r="616" spans="1:7" x14ac:dyDescent="0.25">
      <c r="A616" s="5" t="s">
        <v>1867</v>
      </c>
      <c r="B616" s="17" t="s">
        <v>1398</v>
      </c>
      <c r="C616" s="6" t="s">
        <v>1402</v>
      </c>
      <c r="D616" s="6"/>
      <c r="E616" s="83">
        <v>21.6</v>
      </c>
      <c r="F616" s="50">
        <v>4800</v>
      </c>
      <c r="G616" s="53">
        <f>SUM(E616*F616)</f>
        <v>103680</v>
      </c>
    </row>
    <row r="617" spans="1:7" x14ac:dyDescent="0.25">
      <c r="A617" s="5" t="s">
        <v>1868</v>
      </c>
      <c r="B617" s="17" t="s">
        <v>1398</v>
      </c>
      <c r="C617" s="6" t="s">
        <v>1187</v>
      </c>
      <c r="D617" s="6" t="s">
        <v>1869</v>
      </c>
      <c r="E617" s="83">
        <v>465.59999999999997</v>
      </c>
      <c r="F617" s="50">
        <v>10699.420103092783</v>
      </c>
      <c r="G617" s="53">
        <f>SUM(E617*F617)</f>
        <v>4981650</v>
      </c>
    </row>
    <row r="618" spans="1:7" x14ac:dyDescent="0.25">
      <c r="A618" s="5" t="s">
        <v>1870</v>
      </c>
      <c r="B618" s="17" t="s">
        <v>1398</v>
      </c>
      <c r="C618" s="6" t="s">
        <v>1167</v>
      </c>
      <c r="D618" s="6" t="s">
        <v>1871</v>
      </c>
      <c r="E618" s="83">
        <v>48</v>
      </c>
      <c r="F618" s="50">
        <v>3737466.0700000003</v>
      </c>
      <c r="G618" s="53">
        <f>SUM(E618*F618)</f>
        <v>179398371.36000001</v>
      </c>
    </row>
    <row r="619" spans="1:7" x14ac:dyDescent="0.25">
      <c r="A619" s="5" t="s">
        <v>1872</v>
      </c>
      <c r="B619" s="17" t="s">
        <v>1398</v>
      </c>
      <c r="C619" s="6" t="s">
        <v>1402</v>
      </c>
      <c r="D619" s="6"/>
      <c r="E619" s="83">
        <v>372</v>
      </c>
      <c r="F619" s="50">
        <v>21</v>
      </c>
      <c r="G619" s="53">
        <f>SUM(E619*F619)</f>
        <v>7812</v>
      </c>
    </row>
    <row r="620" spans="1:7" x14ac:dyDescent="0.25">
      <c r="A620" s="5" t="s">
        <v>1873</v>
      </c>
      <c r="B620" s="17" t="s">
        <v>1398</v>
      </c>
      <c r="C620" s="6" t="s">
        <v>1799</v>
      </c>
      <c r="D620" s="6"/>
      <c r="E620" s="83">
        <v>18</v>
      </c>
      <c r="F620" s="50">
        <v>5016</v>
      </c>
      <c r="G620" s="53">
        <f>SUM(E620*F620)</f>
        <v>90288</v>
      </c>
    </row>
    <row r="621" spans="1:7" x14ac:dyDescent="0.25">
      <c r="A621" s="5" t="s">
        <v>1874</v>
      </c>
      <c r="B621" s="17" t="s">
        <v>1398</v>
      </c>
      <c r="C621" s="6" t="s">
        <v>1487</v>
      </c>
      <c r="D621" s="6" t="s">
        <v>1875</v>
      </c>
      <c r="E621" s="83">
        <v>7920</v>
      </c>
      <c r="F621" s="50">
        <v>24.04</v>
      </c>
      <c r="G621" s="53">
        <f>SUM(E621*F621)</f>
        <v>190396.79999999999</v>
      </c>
    </row>
    <row r="622" spans="1:7" x14ac:dyDescent="0.25">
      <c r="A622" s="5" t="s">
        <v>1876</v>
      </c>
      <c r="B622" s="17" t="s">
        <v>1398</v>
      </c>
      <c r="C622" s="6" t="s">
        <v>1402</v>
      </c>
      <c r="D622" s="6"/>
      <c r="E622" s="83">
        <v>120</v>
      </c>
      <c r="F622" s="50">
        <v>612</v>
      </c>
      <c r="G622" s="53">
        <f>SUM(E622*F622)</f>
        <v>73440</v>
      </c>
    </row>
    <row r="623" spans="1:7" x14ac:dyDescent="0.25">
      <c r="A623" s="5" t="s">
        <v>1877</v>
      </c>
      <c r="B623" s="17" t="s">
        <v>1398</v>
      </c>
      <c r="C623" s="6" t="s">
        <v>1402</v>
      </c>
      <c r="D623" s="6"/>
      <c r="E623" s="83">
        <v>2.4000000000000004</v>
      </c>
      <c r="F623" s="50">
        <v>4625</v>
      </c>
      <c r="G623" s="53">
        <f>SUM(E623*F623)</f>
        <v>11100.000000000002</v>
      </c>
    </row>
    <row r="624" spans="1:7" x14ac:dyDescent="0.25">
      <c r="A624" s="5" t="s">
        <v>1878</v>
      </c>
      <c r="B624" s="17" t="s">
        <v>1398</v>
      </c>
      <c r="C624" s="6" t="s">
        <v>1402</v>
      </c>
      <c r="D624" s="6"/>
      <c r="E624" s="83">
        <v>84</v>
      </c>
      <c r="F624" s="50">
        <v>1437</v>
      </c>
      <c r="G624" s="53">
        <f>SUM(E624*F624)</f>
        <v>120708</v>
      </c>
    </row>
    <row r="625" spans="1:7" x14ac:dyDescent="0.25">
      <c r="A625" s="5" t="s">
        <v>1879</v>
      </c>
      <c r="B625" s="17" t="s">
        <v>1398</v>
      </c>
      <c r="C625" s="6" t="s">
        <v>1487</v>
      </c>
      <c r="D625" s="6" t="s">
        <v>1465</v>
      </c>
      <c r="E625" s="83">
        <v>876</v>
      </c>
      <c r="F625" s="50">
        <v>16.059999999999999</v>
      </c>
      <c r="G625" s="53">
        <f>SUM(E625*F625)</f>
        <v>14068.56</v>
      </c>
    </row>
    <row r="626" spans="1:7" x14ac:dyDescent="0.25">
      <c r="A626" s="5" t="s">
        <v>1880</v>
      </c>
      <c r="B626" s="17" t="s">
        <v>1398</v>
      </c>
      <c r="C626" s="6" t="s">
        <v>522</v>
      </c>
      <c r="D626" s="6" t="s">
        <v>1104</v>
      </c>
      <c r="E626" s="83">
        <v>1260</v>
      </c>
      <c r="F626" s="50">
        <v>4447.693714285715</v>
      </c>
      <c r="G626" s="53">
        <f>SUM(E626*F626)</f>
        <v>5604094.080000001</v>
      </c>
    </row>
    <row r="627" spans="1:7" x14ac:dyDescent="0.25">
      <c r="A627" s="5" t="s">
        <v>1881</v>
      </c>
      <c r="B627" s="17" t="s">
        <v>1398</v>
      </c>
      <c r="C627" s="6" t="s">
        <v>1226</v>
      </c>
      <c r="D627" s="6"/>
      <c r="E627" s="83">
        <v>33.599999999999994</v>
      </c>
      <c r="F627" s="50">
        <v>5935.7149999999992</v>
      </c>
      <c r="G627" s="53">
        <f>SUM(E627*F627)</f>
        <v>199440.02399999995</v>
      </c>
    </row>
    <row r="628" spans="1:7" x14ac:dyDescent="0.25">
      <c r="A628" s="5" t="s">
        <v>1882</v>
      </c>
      <c r="B628" s="17" t="s">
        <v>1398</v>
      </c>
      <c r="C628" s="6" t="s">
        <v>1487</v>
      </c>
      <c r="D628" s="6" t="s">
        <v>1582</v>
      </c>
      <c r="E628" s="83">
        <v>11400</v>
      </c>
      <c r="F628" s="50">
        <v>42.234999999999999</v>
      </c>
      <c r="G628" s="53">
        <f>SUM(E628*F628)</f>
        <v>481479</v>
      </c>
    </row>
    <row r="629" spans="1:7" x14ac:dyDescent="0.25">
      <c r="A629" s="5" t="s">
        <v>1883</v>
      </c>
      <c r="B629" s="17" t="s">
        <v>1398</v>
      </c>
      <c r="C629" s="6" t="s">
        <v>1441</v>
      </c>
      <c r="D629" s="6" t="s">
        <v>1478</v>
      </c>
      <c r="E629" s="83">
        <v>47664</v>
      </c>
      <c r="F629" s="50">
        <v>1851.7894033232626</v>
      </c>
      <c r="G629" s="53">
        <f>SUM(E629*F629)</f>
        <v>88263690.11999999</v>
      </c>
    </row>
    <row r="630" spans="1:7" x14ac:dyDescent="0.25">
      <c r="A630" s="5" t="s">
        <v>1884</v>
      </c>
      <c r="B630" s="17" t="s">
        <v>1398</v>
      </c>
      <c r="C630" s="6" t="s">
        <v>1167</v>
      </c>
      <c r="D630" s="6" t="s">
        <v>1538</v>
      </c>
      <c r="E630" s="83">
        <v>1278</v>
      </c>
      <c r="F630" s="50">
        <v>22573.517746478872</v>
      </c>
      <c r="G630" s="53">
        <f>SUM(E630*F630)</f>
        <v>28848955.68</v>
      </c>
    </row>
    <row r="631" spans="1:7" x14ac:dyDescent="0.25">
      <c r="A631" s="5" t="s">
        <v>1885</v>
      </c>
      <c r="B631" s="17" t="s">
        <v>1398</v>
      </c>
      <c r="C631" s="6" t="s">
        <v>1886</v>
      </c>
      <c r="D631" s="6"/>
      <c r="E631" s="83">
        <v>1.2000000000000002</v>
      </c>
      <c r="F631" s="50">
        <v>28500</v>
      </c>
      <c r="G631" s="53">
        <f>SUM(E631*F631)</f>
        <v>34200.000000000007</v>
      </c>
    </row>
    <row r="632" spans="1:7" ht="75" x14ac:dyDescent="0.25">
      <c r="A632" s="54" t="s">
        <v>1887</v>
      </c>
      <c r="B632" s="17" t="s">
        <v>1398</v>
      </c>
      <c r="C632" s="55" t="s">
        <v>1226</v>
      </c>
      <c r="D632" s="6"/>
      <c r="E632" s="84">
        <v>21.6</v>
      </c>
      <c r="F632" s="56">
        <v>14369</v>
      </c>
      <c r="G632" s="53">
        <f>SUM(E632*F632)</f>
        <v>310370.40000000002</v>
      </c>
    </row>
    <row r="633" spans="1:7" x14ac:dyDescent="0.25">
      <c r="A633" s="5" t="s">
        <v>1888</v>
      </c>
      <c r="B633" s="17" t="s">
        <v>1398</v>
      </c>
      <c r="C633" s="6" t="s">
        <v>9</v>
      </c>
      <c r="D633" s="6" t="s">
        <v>1081</v>
      </c>
      <c r="E633" s="83">
        <v>12</v>
      </c>
      <c r="F633" s="50">
        <v>6656.9</v>
      </c>
      <c r="G633" s="53">
        <f>SUM(E633*F633)</f>
        <v>79882.799999999988</v>
      </c>
    </row>
    <row r="634" spans="1:7" x14ac:dyDescent="0.25">
      <c r="A634" s="5" t="s">
        <v>1889</v>
      </c>
      <c r="B634" s="17" t="s">
        <v>1398</v>
      </c>
      <c r="C634" s="6" t="s">
        <v>1487</v>
      </c>
      <c r="D634" s="6" t="s">
        <v>1411</v>
      </c>
      <c r="E634" s="83">
        <v>201.60000000000002</v>
      </c>
      <c r="F634" s="50">
        <v>2614.6099999999997</v>
      </c>
      <c r="G634" s="53">
        <f>SUM(E634*F634)</f>
        <v>527105.37600000005</v>
      </c>
    </row>
    <row r="635" spans="1:7" x14ac:dyDescent="0.25">
      <c r="A635" s="5" t="s">
        <v>1890</v>
      </c>
      <c r="B635" s="17" t="s">
        <v>1398</v>
      </c>
      <c r="C635" s="6" t="s">
        <v>1513</v>
      </c>
      <c r="D635" s="6" t="s">
        <v>1891</v>
      </c>
      <c r="E635" s="83">
        <v>954</v>
      </c>
      <c r="F635" s="50">
        <v>2620.2856855345913</v>
      </c>
      <c r="G635" s="53">
        <f>SUM(E635*F635)</f>
        <v>2499752.5440000002</v>
      </c>
    </row>
    <row r="636" spans="1:7" x14ac:dyDescent="0.25">
      <c r="A636" s="5" t="s">
        <v>1892</v>
      </c>
      <c r="B636" s="17" t="s">
        <v>1398</v>
      </c>
      <c r="C636" s="6" t="s">
        <v>1648</v>
      </c>
      <c r="D636" s="6" t="s">
        <v>1511</v>
      </c>
      <c r="E636" s="83">
        <v>7692</v>
      </c>
      <c r="F636" s="50">
        <v>274.31</v>
      </c>
      <c r="G636" s="53">
        <f>SUM(E636*F636)</f>
        <v>2109992.52</v>
      </c>
    </row>
    <row r="637" spans="1:7" x14ac:dyDescent="0.25">
      <c r="A637" s="5" t="s">
        <v>1893</v>
      </c>
      <c r="B637" s="17" t="s">
        <v>1398</v>
      </c>
      <c r="C637" s="6" t="s">
        <v>1894</v>
      </c>
      <c r="D637" s="6" t="s">
        <v>1745</v>
      </c>
      <c r="E637" s="83">
        <v>91.199999999999989</v>
      </c>
      <c r="F637" s="50">
        <v>248506.75578947371</v>
      </c>
      <c r="G637" s="53">
        <f>SUM(E637*F637)</f>
        <v>22663816.127999999</v>
      </c>
    </row>
    <row r="638" spans="1:7" x14ac:dyDescent="0.25">
      <c r="A638" s="5" t="s">
        <v>1895</v>
      </c>
      <c r="B638" s="17" t="s">
        <v>1398</v>
      </c>
      <c r="C638" s="6" t="s">
        <v>1402</v>
      </c>
      <c r="D638" s="6"/>
      <c r="E638" s="83">
        <v>182.39999999999998</v>
      </c>
      <c r="F638" s="50">
        <v>179.09</v>
      </c>
      <c r="G638" s="53">
        <f>SUM(E638*F638)</f>
        <v>32666.015999999996</v>
      </c>
    </row>
    <row r="639" spans="1:7" x14ac:dyDescent="0.25">
      <c r="A639" s="5" t="s">
        <v>1896</v>
      </c>
      <c r="B639" s="17" t="s">
        <v>1398</v>
      </c>
      <c r="C639" s="6" t="s">
        <v>1624</v>
      </c>
      <c r="D639" s="6" t="s">
        <v>1104</v>
      </c>
      <c r="E639" s="83">
        <v>60302.399999999994</v>
      </c>
      <c r="F639" s="50">
        <v>1350.1000533312106</v>
      </c>
      <c r="G639" s="53">
        <f>SUM(E639*F639)</f>
        <v>81414273.455999985</v>
      </c>
    </row>
    <row r="640" spans="1:7" x14ac:dyDescent="0.25">
      <c r="A640" s="5" t="s">
        <v>1897</v>
      </c>
      <c r="B640" s="17" t="s">
        <v>1398</v>
      </c>
      <c r="C640" s="6" t="s">
        <v>1792</v>
      </c>
      <c r="D640" s="6" t="s">
        <v>1898</v>
      </c>
      <c r="E640" s="83">
        <v>284.39999999999998</v>
      </c>
      <c r="F640" s="50">
        <v>16150.127848101265</v>
      </c>
      <c r="G640" s="53">
        <f>SUM(E640*F640)</f>
        <v>4593096.3599999994</v>
      </c>
    </row>
    <row r="641" spans="1:7" x14ac:dyDescent="0.25">
      <c r="A641" s="5" t="s">
        <v>1899</v>
      </c>
      <c r="B641" s="17" t="s">
        <v>1398</v>
      </c>
      <c r="C641" s="6" t="s">
        <v>1487</v>
      </c>
      <c r="D641" s="6" t="s">
        <v>1442</v>
      </c>
      <c r="E641" s="83">
        <v>996</v>
      </c>
      <c r="F641" s="50">
        <v>73.349999999999994</v>
      </c>
      <c r="G641" s="53">
        <f>SUM(E641*F641)</f>
        <v>73056.599999999991</v>
      </c>
    </row>
    <row r="642" spans="1:7" x14ac:dyDescent="0.25">
      <c r="A642" s="5" t="s">
        <v>1900</v>
      </c>
      <c r="B642" s="17" t="s">
        <v>1398</v>
      </c>
      <c r="C642" s="6" t="s">
        <v>1093</v>
      </c>
      <c r="D642" s="6" t="s">
        <v>1111</v>
      </c>
      <c r="E642" s="83">
        <v>7200</v>
      </c>
      <c r="F642" s="50">
        <v>1379.06</v>
      </c>
      <c r="G642" s="53">
        <f>SUM(E642*F642)</f>
        <v>9929232</v>
      </c>
    </row>
    <row r="643" spans="1:7" x14ac:dyDescent="0.25">
      <c r="A643" s="5" t="s">
        <v>1901</v>
      </c>
      <c r="B643" s="17" t="s">
        <v>1398</v>
      </c>
      <c r="C643" s="6" t="s">
        <v>522</v>
      </c>
      <c r="D643" s="6" t="s">
        <v>1104</v>
      </c>
      <c r="E643" s="83">
        <v>10394.400000000001</v>
      </c>
      <c r="F643" s="50">
        <v>1253.9837220041561</v>
      </c>
      <c r="G643" s="53">
        <f>SUM(E643*F643)</f>
        <v>13034408.400000002</v>
      </c>
    </row>
    <row r="644" spans="1:7" x14ac:dyDescent="0.25">
      <c r="A644" s="5" t="s">
        <v>1902</v>
      </c>
      <c r="B644" s="17" t="s">
        <v>1398</v>
      </c>
      <c r="C644" s="6" t="s">
        <v>1624</v>
      </c>
      <c r="D644" s="6" t="s">
        <v>1104</v>
      </c>
      <c r="E644" s="83">
        <v>60873.600000000006</v>
      </c>
      <c r="F644" s="50">
        <v>1319.4379687746411</v>
      </c>
      <c r="G644" s="53">
        <f>SUM(E644*F644)</f>
        <v>80318939.136000007</v>
      </c>
    </row>
    <row r="645" spans="1:7" s="39" customFormat="1" x14ac:dyDescent="0.25">
      <c r="A645" s="5" t="s">
        <v>1903</v>
      </c>
      <c r="B645" s="17" t="s">
        <v>1398</v>
      </c>
      <c r="C645" s="6" t="s">
        <v>1293</v>
      </c>
      <c r="D645" s="6" t="s">
        <v>1446</v>
      </c>
      <c r="E645" s="83">
        <v>320.39999999999998</v>
      </c>
      <c r="F645" s="50">
        <v>4920.0698876404495</v>
      </c>
      <c r="G645" s="53">
        <f>SUM(E645*F645)</f>
        <v>1576390.392</v>
      </c>
    </row>
    <row r="646" spans="1:7" s="39" customFormat="1" x14ac:dyDescent="0.25">
      <c r="A646" s="5" t="s">
        <v>1904</v>
      </c>
      <c r="B646" s="17" t="s">
        <v>1398</v>
      </c>
      <c r="C646" s="6" t="s">
        <v>9</v>
      </c>
      <c r="D646" s="6" t="s">
        <v>1635</v>
      </c>
      <c r="E646" s="83">
        <v>63.599999999999994</v>
      </c>
      <c r="F646" s="50">
        <v>1518.2088679245285</v>
      </c>
      <c r="G646" s="53">
        <f>SUM(E646*F646)</f>
        <v>96558.084000000003</v>
      </c>
    </row>
    <row r="647" spans="1:7" s="39" customFormat="1" x14ac:dyDescent="0.25">
      <c r="A647" s="5" t="s">
        <v>1905</v>
      </c>
      <c r="B647" s="17" t="s">
        <v>1398</v>
      </c>
      <c r="C647" s="6" t="s">
        <v>1441</v>
      </c>
      <c r="D647" s="6" t="s">
        <v>1411</v>
      </c>
      <c r="E647" s="83">
        <v>1633.1999999999998</v>
      </c>
      <c r="F647" s="50">
        <v>210.1159294636297</v>
      </c>
      <c r="G647" s="53">
        <f>SUM(E647*F647)</f>
        <v>343161.33600000001</v>
      </c>
    </row>
    <row r="648" spans="1:7" s="39" customFormat="1" x14ac:dyDescent="0.25">
      <c r="A648" s="5" t="s">
        <v>1906</v>
      </c>
      <c r="B648" s="17" t="s">
        <v>1398</v>
      </c>
      <c r="C648" s="6" t="s">
        <v>1400</v>
      </c>
      <c r="D648" s="6" t="s">
        <v>1538</v>
      </c>
      <c r="E648" s="83">
        <v>1576.8000000000002</v>
      </c>
      <c r="F648" s="50">
        <v>9286.3459284627097</v>
      </c>
      <c r="G648" s="53">
        <f>SUM(E648*F648)</f>
        <v>14642710.260000002</v>
      </c>
    </row>
    <row r="649" spans="1:7" s="39" customFormat="1" x14ac:dyDescent="0.25">
      <c r="A649" s="5" t="s">
        <v>1907</v>
      </c>
      <c r="B649" s="17" t="s">
        <v>1398</v>
      </c>
      <c r="C649" s="6" t="s">
        <v>1400</v>
      </c>
      <c r="D649" s="6"/>
      <c r="E649" s="83">
        <v>1.2000000000000002</v>
      </c>
      <c r="F649" s="50">
        <v>909.53</v>
      </c>
      <c r="G649" s="53">
        <f>SUM(E649*F649)</f>
        <v>1091.4360000000001</v>
      </c>
    </row>
    <row r="650" spans="1:7" s="39" customFormat="1" x14ac:dyDescent="0.25">
      <c r="A650" s="5" t="s">
        <v>1908</v>
      </c>
      <c r="B650" s="17" t="s">
        <v>1398</v>
      </c>
      <c r="C650" s="6" t="s">
        <v>9</v>
      </c>
      <c r="D650" s="6" t="s">
        <v>1465</v>
      </c>
      <c r="E650" s="83">
        <v>58.800000000000004</v>
      </c>
      <c r="F650" s="50">
        <v>1023.0408163265306</v>
      </c>
      <c r="G650" s="53">
        <f>SUM(E650*F650)</f>
        <v>60154.8</v>
      </c>
    </row>
    <row r="651" spans="1:7" s="39" customFormat="1" x14ac:dyDescent="0.25">
      <c r="A651" s="5" t="s">
        <v>1909</v>
      </c>
      <c r="B651" s="17" t="s">
        <v>1398</v>
      </c>
      <c r="C651" s="6" t="s">
        <v>1487</v>
      </c>
      <c r="D651" s="6" t="s">
        <v>1465</v>
      </c>
      <c r="E651" s="83">
        <v>1272</v>
      </c>
      <c r="F651" s="50">
        <v>28</v>
      </c>
      <c r="G651" s="53">
        <f>SUM(E651*F651)</f>
        <v>35616</v>
      </c>
    </row>
    <row r="652" spans="1:7" s="39" customFormat="1" x14ac:dyDescent="0.25">
      <c r="A652" s="5" t="s">
        <v>1910</v>
      </c>
      <c r="B652" s="17" t="s">
        <v>1398</v>
      </c>
      <c r="C652" s="6" t="s">
        <v>1402</v>
      </c>
      <c r="D652" s="6"/>
      <c r="E652" s="83">
        <v>60</v>
      </c>
      <c r="F652" s="50">
        <v>909</v>
      </c>
      <c r="G652" s="53">
        <f>SUM(E652*F652)</f>
        <v>54540</v>
      </c>
    </row>
    <row r="653" spans="1:7" s="39" customFormat="1" x14ac:dyDescent="0.25">
      <c r="A653" s="5" t="s">
        <v>1911</v>
      </c>
      <c r="B653" s="17" t="s">
        <v>1398</v>
      </c>
      <c r="C653" s="6" t="s">
        <v>1912</v>
      </c>
      <c r="D653" s="6" t="s">
        <v>1745</v>
      </c>
      <c r="E653" s="83">
        <v>27.599999999999998</v>
      </c>
      <c r="F653" s="50">
        <v>716040</v>
      </c>
      <c r="G653" s="53">
        <f>SUM(E653*F653)</f>
        <v>19762704</v>
      </c>
    </row>
    <row r="654" spans="1:7" s="39" customFormat="1" x14ac:dyDescent="0.25">
      <c r="A654" s="5" t="s">
        <v>1913</v>
      </c>
      <c r="B654" s="17" t="s">
        <v>1398</v>
      </c>
      <c r="C654" s="6" t="s">
        <v>1912</v>
      </c>
      <c r="D654" s="6" t="s">
        <v>1745</v>
      </c>
      <c r="E654" s="83">
        <v>33.599999999999994</v>
      </c>
      <c r="F654" s="50">
        <v>1002456</v>
      </c>
      <c r="G654" s="53">
        <f>SUM(E654*F654)</f>
        <v>33682521.599999994</v>
      </c>
    </row>
    <row r="655" spans="1:7" s="39" customFormat="1" ht="60" x14ac:dyDescent="0.25">
      <c r="A655" s="54" t="s">
        <v>1914</v>
      </c>
      <c r="B655" s="17" t="s">
        <v>1398</v>
      </c>
      <c r="C655" s="55" t="s">
        <v>1568</v>
      </c>
      <c r="D655" s="55" t="s">
        <v>1436</v>
      </c>
      <c r="E655" s="84">
        <v>96</v>
      </c>
      <c r="F655" s="56">
        <v>1187.03125</v>
      </c>
      <c r="G655" s="53">
        <f>SUM(E655*F655)</f>
        <v>113955</v>
      </c>
    </row>
    <row r="656" spans="1:7" s="39" customFormat="1" x14ac:dyDescent="0.25">
      <c r="A656" s="5" t="s">
        <v>1915</v>
      </c>
      <c r="B656" s="17" t="s">
        <v>1398</v>
      </c>
      <c r="C656" s="6" t="s">
        <v>1568</v>
      </c>
      <c r="D656" s="6" t="s">
        <v>1436</v>
      </c>
      <c r="E656" s="83">
        <v>456</v>
      </c>
      <c r="F656" s="50">
        <v>69.973157894736843</v>
      </c>
      <c r="G656" s="53">
        <f>SUM(E656*F656)</f>
        <v>31907.760000000002</v>
      </c>
    </row>
    <row r="657" spans="1:7" s="39" customFormat="1" x14ac:dyDescent="0.25">
      <c r="A657" s="5" t="s">
        <v>1916</v>
      </c>
      <c r="B657" s="17" t="s">
        <v>1398</v>
      </c>
      <c r="C657" s="6" t="s">
        <v>1441</v>
      </c>
      <c r="D657" s="6" t="s">
        <v>1442</v>
      </c>
      <c r="E657" s="83">
        <v>57.599999999999994</v>
      </c>
      <c r="F657" s="50">
        <v>1346.0177083333333</v>
      </c>
      <c r="G657" s="53">
        <f>SUM(E657*F657)</f>
        <v>77530.62</v>
      </c>
    </row>
    <row r="658" spans="1:7" s="39" customFormat="1" x14ac:dyDescent="0.25">
      <c r="A658" s="5" t="s">
        <v>1917</v>
      </c>
      <c r="B658" s="17" t="s">
        <v>1398</v>
      </c>
      <c r="C658" s="6" t="s">
        <v>302</v>
      </c>
      <c r="D658" s="6" t="s">
        <v>1793</v>
      </c>
      <c r="E658" s="83">
        <v>68.400000000000006</v>
      </c>
      <c r="F658" s="50">
        <v>14710</v>
      </c>
      <c r="G658" s="53">
        <f>SUM(E658*F658)</f>
        <v>1006164.0000000001</v>
      </c>
    </row>
    <row r="659" spans="1:7" s="39" customFormat="1" x14ac:dyDescent="0.25">
      <c r="A659" s="5" t="s">
        <v>1918</v>
      </c>
      <c r="B659" s="17" t="s">
        <v>1398</v>
      </c>
      <c r="C659" s="6" t="s">
        <v>1402</v>
      </c>
      <c r="D659" s="6" t="s">
        <v>1433</v>
      </c>
      <c r="E659" s="83">
        <v>4800</v>
      </c>
      <c r="F659" s="50">
        <v>35.412999999999997</v>
      </c>
      <c r="G659" s="53">
        <f>SUM(E659*F659)</f>
        <v>169982.4</v>
      </c>
    </row>
    <row r="660" spans="1:7" s="39" customFormat="1" x14ac:dyDescent="0.25">
      <c r="A660" s="5" t="s">
        <v>1919</v>
      </c>
      <c r="B660" s="17" t="s">
        <v>1398</v>
      </c>
      <c r="C660" s="6" t="s">
        <v>9</v>
      </c>
      <c r="D660" s="6" t="s">
        <v>1081</v>
      </c>
      <c r="E660" s="83">
        <v>9.6000000000000014</v>
      </c>
      <c r="F660" s="50">
        <v>1392.3787500000001</v>
      </c>
      <c r="G660" s="53">
        <f>SUM(E660*F660)</f>
        <v>13366.836000000003</v>
      </c>
    </row>
    <row r="661" spans="1:7" s="39" customFormat="1" x14ac:dyDescent="0.25">
      <c r="A661" s="5" t="s">
        <v>1920</v>
      </c>
      <c r="B661" s="17" t="s">
        <v>1398</v>
      </c>
      <c r="C661" s="6" t="s">
        <v>1487</v>
      </c>
      <c r="D661" s="6" t="s">
        <v>1465</v>
      </c>
      <c r="E661" s="83">
        <v>288</v>
      </c>
      <c r="F661" s="50">
        <v>37.740416666666668</v>
      </c>
      <c r="G661" s="53">
        <f>SUM(E661*F661)</f>
        <v>10869.24</v>
      </c>
    </row>
    <row r="662" spans="1:7" s="39" customFormat="1" x14ac:dyDescent="0.25">
      <c r="A662" s="5" t="s">
        <v>1921</v>
      </c>
      <c r="B662" s="17" t="s">
        <v>1398</v>
      </c>
      <c r="C662" s="6" t="s">
        <v>1293</v>
      </c>
      <c r="D662" s="6" t="s">
        <v>1697</v>
      </c>
      <c r="E662" s="83">
        <v>57.599999999999994</v>
      </c>
      <c r="F662" s="50">
        <v>1794.5852083333332</v>
      </c>
      <c r="G662" s="53">
        <f>SUM(E662*F662)</f>
        <v>103368.10799999998</v>
      </c>
    </row>
    <row r="663" spans="1:7" s="39" customFormat="1" x14ac:dyDescent="0.25">
      <c r="A663" s="5" t="s">
        <v>1922</v>
      </c>
      <c r="B663" s="17" t="s">
        <v>1398</v>
      </c>
      <c r="C663" s="6" t="s">
        <v>1167</v>
      </c>
      <c r="D663" s="6"/>
      <c r="E663" s="83">
        <v>480</v>
      </c>
      <c r="F663" s="50">
        <v>4754.4612500000003</v>
      </c>
      <c r="G663" s="53">
        <f>SUM(E663*F663)</f>
        <v>2282141.4000000004</v>
      </c>
    </row>
    <row r="664" spans="1:7" s="39" customFormat="1" x14ac:dyDescent="0.25">
      <c r="A664" s="5" t="s">
        <v>1923</v>
      </c>
      <c r="B664" s="17" t="s">
        <v>1398</v>
      </c>
      <c r="C664" s="6" t="s">
        <v>1441</v>
      </c>
      <c r="D664" s="6" t="s">
        <v>1478</v>
      </c>
      <c r="E664" s="83">
        <v>5395.2000000000007</v>
      </c>
      <c r="F664" s="50">
        <v>279.39477313167259</v>
      </c>
      <c r="G664" s="53">
        <f>SUM(E664*F664)</f>
        <v>1507390.6800000002</v>
      </c>
    </row>
    <row r="665" spans="1:7" s="39" customFormat="1" x14ac:dyDescent="0.25">
      <c r="A665" s="5" t="s">
        <v>1924</v>
      </c>
      <c r="B665" s="17" t="s">
        <v>1398</v>
      </c>
      <c r="C665" s="6" t="s">
        <v>9</v>
      </c>
      <c r="D665" s="6" t="s">
        <v>1436</v>
      </c>
      <c r="E665" s="83">
        <v>356.4</v>
      </c>
      <c r="F665" s="50">
        <v>788.68350168350173</v>
      </c>
      <c r="G665" s="53">
        <f>SUM(E665*F665)</f>
        <v>281086.8</v>
      </c>
    </row>
    <row r="666" spans="1:7" s="39" customFormat="1" x14ac:dyDescent="0.25">
      <c r="A666" s="5" t="s">
        <v>1925</v>
      </c>
      <c r="B666" s="17" t="s">
        <v>1398</v>
      </c>
      <c r="C666" s="6" t="s">
        <v>1441</v>
      </c>
      <c r="D666" s="6" t="s">
        <v>1478</v>
      </c>
      <c r="E666" s="83">
        <v>8762.4000000000015</v>
      </c>
      <c r="F666" s="50">
        <v>272.11706655710765</v>
      </c>
      <c r="G666" s="53">
        <f>SUM(E666*F666)</f>
        <v>2384398.5840000003</v>
      </c>
    </row>
    <row r="667" spans="1:7" s="39" customFormat="1" x14ac:dyDescent="0.25">
      <c r="A667" s="5" t="s">
        <v>1926</v>
      </c>
      <c r="B667" s="17" t="s">
        <v>1398</v>
      </c>
      <c r="C667" s="6" t="s">
        <v>1293</v>
      </c>
      <c r="D667" s="6"/>
      <c r="E667" s="83">
        <v>10.8</v>
      </c>
      <c r="F667" s="50">
        <v>32282.93</v>
      </c>
      <c r="G667" s="53">
        <f>SUM(E667*F667)</f>
        <v>348655.64400000003</v>
      </c>
    </row>
    <row r="668" spans="1:7" s="39" customFormat="1" x14ac:dyDescent="0.25">
      <c r="A668" s="5" t="s">
        <v>1927</v>
      </c>
      <c r="B668" s="17" t="s">
        <v>1398</v>
      </c>
      <c r="C668" s="6" t="s">
        <v>1618</v>
      </c>
      <c r="D668" s="6"/>
      <c r="E668" s="83">
        <v>4.8000000000000007</v>
      </c>
      <c r="F668" s="50">
        <v>41214.379999999997</v>
      </c>
      <c r="G668" s="53">
        <f>SUM(E668*F668)</f>
        <v>197829.024</v>
      </c>
    </row>
    <row r="669" spans="1:7" s="39" customFormat="1" x14ac:dyDescent="0.25">
      <c r="A669" s="5" t="s">
        <v>1928</v>
      </c>
      <c r="B669" s="17" t="s">
        <v>1398</v>
      </c>
      <c r="C669" s="6" t="s">
        <v>1167</v>
      </c>
      <c r="D669" s="6"/>
      <c r="E669" s="83">
        <v>4.8000000000000007</v>
      </c>
      <c r="F669" s="50">
        <v>21000</v>
      </c>
      <c r="G669" s="53">
        <f>SUM(E669*F669)</f>
        <v>100800.00000000001</v>
      </c>
    </row>
    <row r="670" spans="1:7" s="39" customFormat="1" x14ac:dyDescent="0.25">
      <c r="A670" s="5" t="s">
        <v>1929</v>
      </c>
      <c r="B670" s="17" t="s">
        <v>1398</v>
      </c>
      <c r="C670" s="6" t="s">
        <v>1402</v>
      </c>
      <c r="D670" s="6"/>
      <c r="E670" s="83">
        <v>36</v>
      </c>
      <c r="F670" s="50">
        <v>470</v>
      </c>
      <c r="G670" s="53">
        <f>SUM(E670*F670)</f>
        <v>16920</v>
      </c>
    </row>
    <row r="671" spans="1:7" s="39" customFormat="1" x14ac:dyDescent="0.25">
      <c r="A671" s="5" t="s">
        <v>1930</v>
      </c>
      <c r="B671" s="17" t="s">
        <v>1398</v>
      </c>
      <c r="C671" s="6" t="s">
        <v>1217</v>
      </c>
      <c r="D671" s="6" t="s">
        <v>1511</v>
      </c>
      <c r="E671" s="83">
        <v>217.20000000000002</v>
      </c>
      <c r="F671" s="50">
        <v>945.4204419889503</v>
      </c>
      <c r="G671" s="53">
        <f>SUM(E671*F671)</f>
        <v>205345.32000000004</v>
      </c>
    </row>
    <row r="672" spans="1:7" s="39" customFormat="1" x14ac:dyDescent="0.25">
      <c r="A672" s="5" t="s">
        <v>1931</v>
      </c>
      <c r="B672" s="17" t="s">
        <v>1398</v>
      </c>
      <c r="C672" s="6" t="s">
        <v>1487</v>
      </c>
      <c r="D672" s="6" t="s">
        <v>1436</v>
      </c>
      <c r="E672" s="83">
        <v>14640</v>
      </c>
      <c r="F672" s="50">
        <v>43.691803278688525</v>
      </c>
      <c r="G672" s="53">
        <f>SUM(E672*F672)</f>
        <v>639648</v>
      </c>
    </row>
    <row r="673" spans="1:7" s="39" customFormat="1" x14ac:dyDescent="0.25">
      <c r="A673" s="5" t="s">
        <v>1932</v>
      </c>
      <c r="B673" s="17" t="s">
        <v>1398</v>
      </c>
      <c r="C673" s="6" t="s">
        <v>9</v>
      </c>
      <c r="D673" s="6" t="s">
        <v>1933</v>
      </c>
      <c r="E673" s="83">
        <v>12</v>
      </c>
      <c r="F673" s="50">
        <v>13533.570000000002</v>
      </c>
      <c r="G673" s="53">
        <f>SUM(E673*F673)</f>
        <v>162402.84000000003</v>
      </c>
    </row>
    <row r="674" spans="1:7" s="39" customFormat="1" x14ac:dyDescent="0.25">
      <c r="A674" s="5" t="s">
        <v>1934</v>
      </c>
      <c r="B674" s="17" t="s">
        <v>1398</v>
      </c>
      <c r="C674" s="6" t="s">
        <v>1167</v>
      </c>
      <c r="D674" s="6" t="s">
        <v>1420</v>
      </c>
      <c r="E674" s="83">
        <v>802.80000000000007</v>
      </c>
      <c r="F674" s="50">
        <v>3415.1809865470855</v>
      </c>
      <c r="G674" s="53">
        <f>SUM(E674*F674)</f>
        <v>2741707.2960000006</v>
      </c>
    </row>
    <row r="675" spans="1:7" s="39" customFormat="1" x14ac:dyDescent="0.25">
      <c r="A675" s="5" t="s">
        <v>1935</v>
      </c>
      <c r="B675" s="17" t="s">
        <v>1398</v>
      </c>
      <c r="C675" s="6" t="s">
        <v>1167</v>
      </c>
      <c r="D675" s="6" t="s">
        <v>1936</v>
      </c>
      <c r="E675" s="83">
        <v>74.400000000000006</v>
      </c>
      <c r="F675" s="50">
        <v>19223.790322580644</v>
      </c>
      <c r="G675" s="53">
        <f>SUM(E675*F675)</f>
        <v>1430250</v>
      </c>
    </row>
    <row r="676" spans="1:7" s="39" customFormat="1" x14ac:dyDescent="0.25">
      <c r="A676" s="5" t="s">
        <v>1937</v>
      </c>
      <c r="B676" s="17" t="s">
        <v>1398</v>
      </c>
      <c r="C676" s="6" t="s">
        <v>1402</v>
      </c>
      <c r="D676" s="6"/>
      <c r="E676" s="83">
        <v>216</v>
      </c>
      <c r="F676" s="50">
        <v>34.589999999999996</v>
      </c>
      <c r="G676" s="53">
        <f>SUM(E676*F676)</f>
        <v>7471.44</v>
      </c>
    </row>
    <row r="677" spans="1:7" s="39" customFormat="1" x14ac:dyDescent="0.25">
      <c r="A677" s="5" t="s">
        <v>1938</v>
      </c>
      <c r="B677" s="17" t="s">
        <v>1398</v>
      </c>
      <c r="C677" s="6" t="s">
        <v>1939</v>
      </c>
      <c r="D677" s="6"/>
      <c r="E677" s="83">
        <v>24</v>
      </c>
      <c r="F677" s="50">
        <v>33.480000000000004</v>
      </c>
      <c r="G677" s="53">
        <f>SUM(E677*F677)</f>
        <v>803.5200000000001</v>
      </c>
    </row>
    <row r="678" spans="1:7" s="39" customFormat="1" x14ac:dyDescent="0.25">
      <c r="A678" s="5" t="s">
        <v>1940</v>
      </c>
      <c r="B678" s="17" t="s">
        <v>1398</v>
      </c>
      <c r="C678" s="6" t="s">
        <v>1445</v>
      </c>
      <c r="D678" s="6"/>
      <c r="E678" s="83">
        <v>540</v>
      </c>
      <c r="F678" s="50">
        <v>71.966666666666669</v>
      </c>
      <c r="G678" s="53">
        <f>SUM(E678*F678)</f>
        <v>38862</v>
      </c>
    </row>
    <row r="679" spans="1:7" s="39" customFormat="1" x14ac:dyDescent="0.25">
      <c r="A679" s="5" t="s">
        <v>1941</v>
      </c>
      <c r="B679" s="17" t="s">
        <v>1398</v>
      </c>
      <c r="C679" s="6" t="s">
        <v>1942</v>
      </c>
      <c r="D679" s="6" t="s">
        <v>1433</v>
      </c>
      <c r="E679" s="83">
        <v>115.19999999999999</v>
      </c>
      <c r="F679" s="50">
        <v>2205.6237500000002</v>
      </c>
      <c r="G679" s="53">
        <f>SUM(E679*F679)</f>
        <v>254087.856</v>
      </c>
    </row>
    <row r="680" spans="1:7" s="39" customFormat="1" x14ac:dyDescent="0.25">
      <c r="A680" s="5" t="s">
        <v>1943</v>
      </c>
      <c r="B680" s="17" t="s">
        <v>1398</v>
      </c>
      <c r="C680" s="6" t="s">
        <v>1856</v>
      </c>
      <c r="D680" s="6" t="s">
        <v>1104</v>
      </c>
      <c r="E680" s="83">
        <v>1978.8000000000002</v>
      </c>
      <c r="F680" s="50">
        <v>357.07493026076412</v>
      </c>
      <c r="G680" s="53">
        <f>SUM(E680*F680)</f>
        <v>706579.87200000009</v>
      </c>
    </row>
    <row r="681" spans="1:7" s="39" customFormat="1" x14ac:dyDescent="0.25">
      <c r="A681" s="5" t="s">
        <v>1944</v>
      </c>
      <c r="B681" s="17" t="s">
        <v>1398</v>
      </c>
      <c r="C681" s="6" t="s">
        <v>1856</v>
      </c>
      <c r="D681" s="6" t="s">
        <v>1104</v>
      </c>
      <c r="E681" s="83">
        <v>456</v>
      </c>
      <c r="F681" s="50">
        <v>367.57657894736843</v>
      </c>
      <c r="G681" s="53">
        <f>SUM(E681*F681)</f>
        <v>167614.92000000001</v>
      </c>
    </row>
    <row r="682" spans="1:7" s="39" customFormat="1" x14ac:dyDescent="0.25">
      <c r="A682" s="5" t="s">
        <v>1945</v>
      </c>
      <c r="B682" s="17" t="s">
        <v>1398</v>
      </c>
      <c r="C682" s="6" t="s">
        <v>1487</v>
      </c>
      <c r="D682" s="6" t="s">
        <v>1511</v>
      </c>
      <c r="E682" s="83">
        <v>276</v>
      </c>
      <c r="F682" s="50">
        <v>87.68</v>
      </c>
      <c r="G682" s="53">
        <f>SUM(E682*F682)</f>
        <v>24199.68</v>
      </c>
    </row>
    <row r="683" spans="1:7" s="39" customFormat="1" x14ac:dyDescent="0.25">
      <c r="A683" s="5" t="s">
        <v>1946</v>
      </c>
      <c r="B683" s="17" t="s">
        <v>1398</v>
      </c>
      <c r="C683" s="6" t="s">
        <v>1492</v>
      </c>
      <c r="D683" s="6" t="s">
        <v>1947</v>
      </c>
      <c r="E683" s="83">
        <v>2.4000000000000004</v>
      </c>
      <c r="F683" s="50">
        <v>28710</v>
      </c>
      <c r="G683" s="53">
        <f>SUM(E683*F683)</f>
        <v>68904.000000000015</v>
      </c>
    </row>
    <row r="684" spans="1:7" s="39" customFormat="1" x14ac:dyDescent="0.25">
      <c r="A684" s="5" t="s">
        <v>1948</v>
      </c>
      <c r="B684" s="17" t="s">
        <v>1398</v>
      </c>
      <c r="C684" s="6" t="s">
        <v>1167</v>
      </c>
      <c r="D684" s="6"/>
      <c r="E684" s="83">
        <v>2.4000000000000004</v>
      </c>
      <c r="F684" s="50">
        <v>78572</v>
      </c>
      <c r="G684" s="53">
        <f>SUM(E684*F684)</f>
        <v>188572.80000000002</v>
      </c>
    </row>
    <row r="685" spans="1:7" s="39" customFormat="1" x14ac:dyDescent="0.25">
      <c r="A685" s="89" t="s">
        <v>34</v>
      </c>
      <c r="B685" s="90"/>
      <c r="C685" s="90"/>
      <c r="D685" s="90"/>
      <c r="E685" s="90"/>
      <c r="F685" s="60"/>
      <c r="G685" s="61">
        <f>SUM(G268:G684)</f>
        <v>1737681099.1222928</v>
      </c>
    </row>
    <row r="686" spans="1:7" s="39" customFormat="1" x14ac:dyDescent="0.25">
      <c r="A686" s="1"/>
      <c r="B686" s="1"/>
      <c r="C686" s="1"/>
      <c r="D686" s="1"/>
      <c r="F686" s="1"/>
      <c r="G686" s="1"/>
    </row>
    <row r="687" spans="1:7" s="39" customFormat="1" x14ac:dyDescent="0.25">
      <c r="A687" s="1"/>
      <c r="B687" s="1"/>
      <c r="C687" s="1"/>
      <c r="D687" s="1"/>
      <c r="F687" s="1"/>
      <c r="G687" s="1"/>
    </row>
    <row r="688" spans="1:7" s="39" customFormat="1" x14ac:dyDescent="0.25">
      <c r="A688" s="1"/>
      <c r="B688" s="1"/>
      <c r="C688" s="1"/>
      <c r="D688" s="1"/>
      <c r="F688" s="1"/>
      <c r="G688" s="1"/>
    </row>
    <row r="707" spans="1:7" s="39" customFormat="1" x14ac:dyDescent="0.25">
      <c r="A707" s="72"/>
      <c r="B707" s="73"/>
      <c r="C707" s="63"/>
      <c r="D707" s="63"/>
      <c r="E707" s="64"/>
      <c r="F707" s="63"/>
      <c r="G707" s="1"/>
    </row>
    <row r="708" spans="1:7" s="39" customFormat="1" x14ac:dyDescent="0.25">
      <c r="A708" s="14"/>
      <c r="B708" s="14"/>
      <c r="C708" s="14"/>
      <c r="D708" s="14"/>
      <c r="E708" s="75"/>
      <c r="F708" s="14"/>
      <c r="G708" s="1"/>
    </row>
    <row r="709" spans="1:7" s="39" customFormat="1" x14ac:dyDescent="0.25">
      <c r="A709" s="94" t="s">
        <v>1960</v>
      </c>
      <c r="B709" s="95"/>
      <c r="C709" s="76"/>
      <c r="D709" s="76"/>
      <c r="E709" s="76"/>
      <c r="F709" s="76"/>
      <c r="G709" s="1"/>
    </row>
    <row r="710" spans="1:7" s="39" customFormat="1" x14ac:dyDescent="0.25">
      <c r="A710" s="77" t="s">
        <v>1961</v>
      </c>
      <c r="B710" s="78">
        <v>1737681099</v>
      </c>
      <c r="C710" s="63"/>
      <c r="D710" s="63"/>
      <c r="E710" s="64"/>
      <c r="F710" s="63"/>
      <c r="G710" s="1"/>
    </row>
    <row r="711" spans="1:7" s="39" customFormat="1" x14ac:dyDescent="0.25">
      <c r="A711" s="77" t="s">
        <v>1962</v>
      </c>
      <c r="B711" s="78">
        <v>150000000</v>
      </c>
      <c r="C711" s="63"/>
      <c r="D711" s="63"/>
      <c r="E711" s="64"/>
      <c r="F711" s="63"/>
      <c r="G711" s="1"/>
    </row>
    <row r="712" spans="1:7" s="39" customFormat="1" x14ac:dyDescent="0.25">
      <c r="A712" s="77" t="s">
        <v>638</v>
      </c>
      <c r="B712" s="78">
        <v>926658031</v>
      </c>
      <c r="C712" s="63"/>
      <c r="D712" s="14"/>
      <c r="E712" s="64"/>
      <c r="F712" s="63"/>
      <c r="G712" s="1"/>
    </row>
    <row r="713" spans="1:7" s="39" customFormat="1" x14ac:dyDescent="0.25">
      <c r="A713" s="77" t="s">
        <v>1963</v>
      </c>
      <c r="B713" s="78">
        <v>666433913</v>
      </c>
      <c r="C713" s="63"/>
      <c r="D713" s="63"/>
      <c r="E713" s="64"/>
      <c r="F713" s="63"/>
      <c r="G713" s="1"/>
    </row>
    <row r="714" spans="1:7" s="39" customFormat="1" x14ac:dyDescent="0.25">
      <c r="A714" s="77" t="s">
        <v>1964</v>
      </c>
      <c r="B714" s="78">
        <v>4000000000</v>
      </c>
      <c r="C714" s="63"/>
      <c r="D714" s="63"/>
      <c r="E714" s="64"/>
      <c r="F714" s="63"/>
      <c r="G714" s="1"/>
    </row>
    <row r="715" spans="1:7" s="39" customFormat="1" x14ac:dyDescent="0.25">
      <c r="A715" s="79" t="s">
        <v>1965</v>
      </c>
      <c r="B715" s="80">
        <f>SUM(B710:B714)</f>
        <v>7480773043</v>
      </c>
      <c r="C715" s="63"/>
      <c r="D715" s="63"/>
      <c r="E715" s="64"/>
      <c r="F715" s="63"/>
      <c r="G715" s="1"/>
    </row>
    <row r="716" spans="1:7" s="39" customFormat="1" x14ac:dyDescent="0.25">
      <c r="A716" s="14"/>
      <c r="B716" s="14"/>
      <c r="C716" s="14"/>
      <c r="D716" s="14"/>
      <c r="E716" s="75"/>
      <c r="F716" s="14"/>
      <c r="G716" s="1"/>
    </row>
    <row r="717" spans="1:7" s="39" customFormat="1" x14ac:dyDescent="0.25">
      <c r="A717" s="14"/>
      <c r="B717" s="14"/>
      <c r="C717" s="14"/>
      <c r="D717" s="14"/>
      <c r="E717" s="75"/>
      <c r="F717" s="14"/>
      <c r="G717" s="1"/>
    </row>
    <row r="718" spans="1:7" s="39" customFormat="1" x14ac:dyDescent="0.25">
      <c r="A718" s="81" t="s">
        <v>1966</v>
      </c>
      <c r="B718" s="82">
        <f>+ITEMS!B17+B715</f>
        <v>17893038399.880001</v>
      </c>
      <c r="C718" s="1"/>
      <c r="D718" s="1"/>
      <c r="E718" s="1"/>
      <c r="F718" s="1"/>
      <c r="G718" s="1"/>
    </row>
    <row r="719" spans="1:7" s="39" customFormat="1" x14ac:dyDescent="0.25">
      <c r="A719" s="1"/>
      <c r="B719" s="1"/>
      <c r="C719" s="1"/>
      <c r="D719" s="1"/>
      <c r="F719" s="1"/>
      <c r="G719" s="1"/>
    </row>
    <row r="720" spans="1:7" s="39" customFormat="1" x14ac:dyDescent="0.25">
      <c r="A720" s="1"/>
      <c r="B720" s="1"/>
      <c r="C720" s="1"/>
      <c r="D720" s="1"/>
      <c r="F720" s="1"/>
      <c r="G720" s="1"/>
    </row>
    <row r="721" spans="1:7" s="39" customFormat="1" x14ac:dyDescent="0.25">
      <c r="A721" s="1"/>
      <c r="B721" s="1"/>
      <c r="C721" s="1"/>
      <c r="D721" s="1"/>
      <c r="F721" s="1"/>
      <c r="G721" s="1"/>
    </row>
    <row r="722" spans="1:7" s="39" customFormat="1" x14ac:dyDescent="0.25">
      <c r="A722" s="1"/>
      <c r="B722" s="1"/>
      <c r="C722" s="1"/>
      <c r="D722" s="1"/>
      <c r="F722" s="1"/>
      <c r="G722" s="1"/>
    </row>
    <row r="723" spans="1:7" s="39" customFormat="1" x14ac:dyDescent="0.25">
      <c r="A723" s="1"/>
      <c r="B723" s="1"/>
      <c r="C723" s="1"/>
      <c r="D723" s="1"/>
      <c r="F723" s="1"/>
      <c r="G723" s="1"/>
    </row>
    <row r="724" spans="1:7" s="39" customFormat="1" x14ac:dyDescent="0.25">
      <c r="A724" s="1"/>
      <c r="B724" s="1"/>
      <c r="C724" s="1"/>
      <c r="D724" s="1"/>
      <c r="F724" s="1"/>
      <c r="G724" s="1"/>
    </row>
    <row r="725" spans="1:7" s="39" customFormat="1" x14ac:dyDescent="0.25">
      <c r="A725" s="1"/>
      <c r="B725" s="1"/>
      <c r="C725" s="1"/>
      <c r="D725" s="1"/>
      <c r="F725" s="1"/>
      <c r="G725" s="1"/>
    </row>
    <row r="726" spans="1:7" s="39" customFormat="1" x14ac:dyDescent="0.25">
      <c r="A726" s="1"/>
      <c r="B726" s="1"/>
      <c r="C726" s="1"/>
      <c r="D726" s="1"/>
      <c r="F726" s="1"/>
      <c r="G726" s="1"/>
    </row>
    <row r="727" spans="1:7" s="39" customFormat="1" x14ac:dyDescent="0.25">
      <c r="A727" s="1"/>
      <c r="B727" s="1"/>
      <c r="C727" s="1"/>
      <c r="D727" s="1"/>
      <c r="F727" s="1"/>
      <c r="G727" s="1"/>
    </row>
    <row r="728" spans="1:7" s="39" customFormat="1" x14ac:dyDescent="0.25">
      <c r="A728" s="1"/>
      <c r="B728" s="1"/>
      <c r="C728" s="1"/>
      <c r="D728" s="1"/>
      <c r="F728" s="1"/>
      <c r="G728" s="1"/>
    </row>
    <row r="729" spans="1:7" s="39" customFormat="1" x14ac:dyDescent="0.25">
      <c r="A729" s="1"/>
      <c r="B729" s="1"/>
      <c r="C729" s="1"/>
      <c r="D729" s="1"/>
      <c r="F729" s="1"/>
      <c r="G729" s="1"/>
    </row>
    <row r="730" spans="1:7" s="39" customFormat="1" x14ac:dyDescent="0.25">
      <c r="A730" s="1"/>
      <c r="B730" s="1"/>
      <c r="C730" s="1"/>
      <c r="D730" s="1"/>
      <c r="F730" s="1"/>
      <c r="G730" s="1"/>
    </row>
    <row r="731" spans="1:7" s="39" customFormat="1" x14ac:dyDescent="0.25">
      <c r="A731" s="1"/>
      <c r="B731" s="1"/>
      <c r="C731" s="1"/>
      <c r="D731" s="1"/>
      <c r="F731" s="1"/>
      <c r="G731" s="1"/>
    </row>
    <row r="732" spans="1:7" s="39" customFormat="1" x14ac:dyDescent="0.25">
      <c r="A732" s="1"/>
      <c r="B732" s="1"/>
      <c r="C732" s="1"/>
      <c r="D732" s="1"/>
      <c r="F732" s="1"/>
      <c r="G732" s="1"/>
    </row>
    <row r="733" spans="1:7" s="39" customFormat="1" x14ac:dyDescent="0.25">
      <c r="A733" s="1"/>
      <c r="B733" s="1"/>
      <c r="C733" s="1"/>
      <c r="D733" s="1"/>
      <c r="F733" s="1"/>
      <c r="G733" s="1"/>
    </row>
    <row r="734" spans="1:7" s="39" customFormat="1" x14ac:dyDescent="0.25">
      <c r="A734" s="1"/>
      <c r="B734" s="1"/>
      <c r="C734" s="1"/>
      <c r="D734" s="1"/>
      <c r="F734" s="1"/>
      <c r="G734" s="1"/>
    </row>
    <row r="735" spans="1:7" s="39" customFormat="1" x14ac:dyDescent="0.25">
      <c r="A735" s="1"/>
      <c r="B735" s="1"/>
      <c r="C735" s="1"/>
      <c r="D735" s="1"/>
      <c r="F735" s="1"/>
      <c r="G735" s="1"/>
    </row>
    <row r="736" spans="1:7" s="39" customFormat="1" x14ac:dyDescent="0.25">
      <c r="A736" s="1"/>
      <c r="B736" s="1"/>
      <c r="C736" s="1"/>
      <c r="D736" s="1"/>
      <c r="F736" s="1"/>
      <c r="G736" s="1"/>
    </row>
    <row r="737" spans="1:7" s="39" customFormat="1" x14ac:dyDescent="0.25">
      <c r="A737" s="1"/>
      <c r="B737" s="1"/>
      <c r="C737" s="1"/>
      <c r="D737" s="1"/>
      <c r="F737" s="1"/>
      <c r="G737" s="1"/>
    </row>
    <row r="738" spans="1:7" s="39" customFormat="1" x14ac:dyDescent="0.25">
      <c r="A738" s="1"/>
      <c r="B738" s="1"/>
      <c r="C738" s="1"/>
      <c r="D738" s="1"/>
      <c r="F738" s="1"/>
      <c r="G738" s="1"/>
    </row>
    <row r="739" spans="1:7" s="39" customFormat="1" x14ac:dyDescent="0.25">
      <c r="A739" s="1"/>
      <c r="B739" s="1"/>
      <c r="C739" s="1"/>
      <c r="D739" s="1"/>
      <c r="F739" s="1"/>
      <c r="G739" s="1"/>
    </row>
  </sheetData>
  <mergeCells count="5">
    <mergeCell ref="A2:G2"/>
    <mergeCell ref="A264:F264"/>
    <mergeCell ref="A266:G266"/>
    <mergeCell ref="A685:E685"/>
    <mergeCell ref="A709:B70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D13" sqref="D13"/>
    </sheetView>
  </sheetViews>
  <sheetFormatPr baseColWidth="10" defaultRowHeight="15" x14ac:dyDescent="0.25"/>
  <cols>
    <col min="7" max="7" width="13.7109375" customWidth="1"/>
  </cols>
  <sheetData>
    <row r="1" spans="1:7" x14ac:dyDescent="0.25">
      <c r="A1" s="89" t="s">
        <v>0</v>
      </c>
      <c r="B1" s="90"/>
      <c r="C1" s="90"/>
      <c r="D1" s="90"/>
      <c r="E1" s="90"/>
      <c r="F1" s="90"/>
      <c r="G1" s="91"/>
    </row>
    <row r="2" spans="1:7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3" t="s">
        <v>1967</v>
      </c>
      <c r="F2" s="2" t="s">
        <v>5</v>
      </c>
      <c r="G2" s="4" t="s">
        <v>6</v>
      </c>
    </row>
    <row r="3" spans="1:7" x14ac:dyDescent="0.25">
      <c r="A3" s="5" t="s">
        <v>7</v>
      </c>
      <c r="B3" s="5" t="s">
        <v>8</v>
      </c>
      <c r="C3" s="6" t="s">
        <v>9</v>
      </c>
      <c r="D3" s="7"/>
      <c r="E3" s="5">
        <v>10</v>
      </c>
      <c r="F3" s="8">
        <v>15000</v>
      </c>
      <c r="G3" s="7">
        <f>+F3*E3</f>
        <v>150000</v>
      </c>
    </row>
    <row r="4" spans="1:7" x14ac:dyDescent="0.25">
      <c r="A4" s="9" t="s">
        <v>10</v>
      </c>
      <c r="B4" s="9" t="s">
        <v>8</v>
      </c>
      <c r="C4" s="10" t="s">
        <v>11</v>
      </c>
      <c r="D4" s="7"/>
      <c r="E4" s="5">
        <v>2</v>
      </c>
      <c r="F4" s="11">
        <v>28000</v>
      </c>
      <c r="G4" s="7">
        <f>+F4*E4</f>
        <v>56000</v>
      </c>
    </row>
    <row r="5" spans="1:7" x14ac:dyDescent="0.25">
      <c r="A5" s="9" t="s">
        <v>12</v>
      </c>
      <c r="B5" s="9" t="s">
        <v>8</v>
      </c>
      <c r="C5" s="10" t="s">
        <v>13</v>
      </c>
      <c r="D5" s="12"/>
      <c r="E5" s="9">
        <v>4000</v>
      </c>
      <c r="F5" s="11">
        <v>269.74</v>
      </c>
      <c r="G5" s="12">
        <f>+F5*E5</f>
        <v>1078960</v>
      </c>
    </row>
    <row r="6" spans="1:7" x14ac:dyDescent="0.25">
      <c r="A6" s="5" t="s">
        <v>14</v>
      </c>
      <c r="B6" s="5" t="s">
        <v>8</v>
      </c>
      <c r="C6" s="6" t="s">
        <v>13</v>
      </c>
      <c r="D6" s="7"/>
      <c r="E6" s="5">
        <v>5</v>
      </c>
      <c r="F6" s="8">
        <v>3128</v>
      </c>
      <c r="G6" s="7">
        <f>+F6*E6</f>
        <v>15640</v>
      </c>
    </row>
    <row r="7" spans="1:7" x14ac:dyDescent="0.25">
      <c r="A7" s="5" t="s">
        <v>15</v>
      </c>
      <c r="B7" s="5" t="s">
        <v>8</v>
      </c>
      <c r="C7" s="6" t="s">
        <v>13</v>
      </c>
      <c r="D7" s="7"/>
      <c r="E7" s="5">
        <v>864</v>
      </c>
      <c r="F7" s="8">
        <v>113</v>
      </c>
      <c r="G7" s="7">
        <f>+F7*E7</f>
        <v>97632</v>
      </c>
    </row>
    <row r="8" spans="1:7" x14ac:dyDescent="0.25">
      <c r="A8" s="5" t="s">
        <v>16</v>
      </c>
      <c r="B8" s="5" t="s">
        <v>8</v>
      </c>
      <c r="C8" s="6" t="s">
        <v>11</v>
      </c>
      <c r="D8" s="7"/>
      <c r="E8" s="5">
        <v>92</v>
      </c>
      <c r="F8" s="8">
        <v>7200</v>
      </c>
      <c r="G8" s="7">
        <f>+F8*E8</f>
        <v>662400</v>
      </c>
    </row>
    <row r="9" spans="1:7" x14ac:dyDescent="0.25">
      <c r="A9" s="5" t="s">
        <v>17</v>
      </c>
      <c r="B9" s="5" t="s">
        <v>8</v>
      </c>
      <c r="C9" s="6" t="s">
        <v>13</v>
      </c>
      <c r="D9" s="7"/>
      <c r="E9" s="5">
        <v>929</v>
      </c>
      <c r="F9" s="8">
        <v>49640.6</v>
      </c>
      <c r="G9" s="7">
        <f>+F9*E9</f>
        <v>46116117.399999999</v>
      </c>
    </row>
    <row r="10" spans="1:7" x14ac:dyDescent="0.25">
      <c r="A10" s="5" t="s">
        <v>18</v>
      </c>
      <c r="B10" s="5" t="s">
        <v>8</v>
      </c>
      <c r="C10" s="6" t="s">
        <v>19</v>
      </c>
      <c r="D10" s="7"/>
      <c r="E10" s="5">
        <v>97</v>
      </c>
      <c r="F10" s="8">
        <v>3498.32</v>
      </c>
      <c r="G10" s="7">
        <f>+F10*E10</f>
        <v>339337.04000000004</v>
      </c>
    </row>
    <row r="11" spans="1:7" x14ac:dyDescent="0.25">
      <c r="A11" s="5" t="s">
        <v>20</v>
      </c>
      <c r="B11" s="5" t="s">
        <v>8</v>
      </c>
      <c r="C11" s="6" t="s">
        <v>13</v>
      </c>
      <c r="D11" s="7"/>
      <c r="E11" s="5">
        <v>130</v>
      </c>
      <c r="F11" s="8">
        <v>16843.09</v>
      </c>
      <c r="G11" s="7">
        <f>+F11*E11</f>
        <v>2189601.7000000002</v>
      </c>
    </row>
    <row r="12" spans="1:7" x14ac:dyDescent="0.25">
      <c r="A12" s="5" t="s">
        <v>21</v>
      </c>
      <c r="B12" s="5" t="s">
        <v>8</v>
      </c>
      <c r="C12" s="6" t="s">
        <v>22</v>
      </c>
      <c r="D12" s="7"/>
      <c r="E12" s="5">
        <v>1264</v>
      </c>
      <c r="F12" s="8">
        <v>28001.1</v>
      </c>
      <c r="G12" s="7">
        <f>+F12*E12</f>
        <v>35393390.399999999</v>
      </c>
    </row>
    <row r="13" spans="1:7" x14ac:dyDescent="0.25">
      <c r="A13" s="5" t="s">
        <v>23</v>
      </c>
      <c r="B13" s="5" t="s">
        <v>8</v>
      </c>
      <c r="C13" s="6" t="s">
        <v>24</v>
      </c>
      <c r="D13" s="7"/>
      <c r="E13" s="5">
        <v>353</v>
      </c>
      <c r="F13" s="8">
        <v>899</v>
      </c>
      <c r="G13" s="7">
        <f>+F13*E13</f>
        <v>317347</v>
      </c>
    </row>
    <row r="14" spans="1:7" x14ac:dyDescent="0.25">
      <c r="A14" s="5" t="s">
        <v>25</v>
      </c>
      <c r="B14" s="5" t="s">
        <v>8</v>
      </c>
      <c r="C14" s="6" t="s">
        <v>24</v>
      </c>
      <c r="D14" s="7"/>
      <c r="E14" s="5">
        <v>5555</v>
      </c>
      <c r="F14" s="8">
        <v>6503.53</v>
      </c>
      <c r="G14" s="7">
        <f>+F14*E14</f>
        <v>36127109.149999999</v>
      </c>
    </row>
    <row r="15" spans="1:7" x14ac:dyDescent="0.25">
      <c r="A15" s="5" t="s">
        <v>26</v>
      </c>
      <c r="B15" s="5" t="s">
        <v>8</v>
      </c>
      <c r="C15" s="6" t="s">
        <v>27</v>
      </c>
      <c r="D15" s="7"/>
      <c r="E15" s="5">
        <v>65</v>
      </c>
      <c r="F15" s="8">
        <v>127977</v>
      </c>
      <c r="G15" s="7">
        <f>+F15*E15</f>
        <v>8318505</v>
      </c>
    </row>
    <row r="16" spans="1:7" x14ac:dyDescent="0.25">
      <c r="A16" s="5" t="s">
        <v>28</v>
      </c>
      <c r="B16" s="5" t="s">
        <v>8</v>
      </c>
      <c r="C16" s="6" t="s">
        <v>29</v>
      </c>
      <c r="D16" s="7"/>
      <c r="E16" s="5">
        <v>150</v>
      </c>
      <c r="F16" s="8">
        <v>68440.009999999995</v>
      </c>
      <c r="G16" s="7">
        <f>+F16*E16</f>
        <v>10266001.5</v>
      </c>
    </row>
    <row r="17" spans="1:7" x14ac:dyDescent="0.25">
      <c r="A17" s="5" t="s">
        <v>30</v>
      </c>
      <c r="B17" s="5" t="s">
        <v>8</v>
      </c>
      <c r="C17" s="6" t="s">
        <v>29</v>
      </c>
      <c r="D17" s="7"/>
      <c r="E17" s="5">
        <v>50</v>
      </c>
      <c r="F17" s="8">
        <v>66119.990000000005</v>
      </c>
      <c r="G17" s="7">
        <f>+F17*E17</f>
        <v>3305999.5000000005</v>
      </c>
    </row>
    <row r="18" spans="1:7" x14ac:dyDescent="0.25">
      <c r="A18" s="5" t="s">
        <v>31</v>
      </c>
      <c r="B18" s="5" t="s">
        <v>8</v>
      </c>
      <c r="C18" s="6" t="s">
        <v>29</v>
      </c>
      <c r="D18" s="7"/>
      <c r="E18" s="5">
        <v>80</v>
      </c>
      <c r="F18" s="8">
        <v>91640</v>
      </c>
      <c r="G18" s="7">
        <f>+F18*E18</f>
        <v>7331200</v>
      </c>
    </row>
    <row r="19" spans="1:7" x14ac:dyDescent="0.25">
      <c r="A19" s="5" t="s">
        <v>32</v>
      </c>
      <c r="B19" s="5" t="s">
        <v>8</v>
      </c>
      <c r="C19" s="6" t="s">
        <v>27</v>
      </c>
      <c r="D19" s="7"/>
      <c r="E19" s="5">
        <v>140</v>
      </c>
      <c r="F19" s="8">
        <v>114550</v>
      </c>
      <c r="G19" s="7">
        <f>+F19*E19</f>
        <v>16037000</v>
      </c>
    </row>
    <row r="20" spans="1:7" x14ac:dyDescent="0.25">
      <c r="A20" s="5" t="s">
        <v>33</v>
      </c>
      <c r="B20" s="5" t="s">
        <v>8</v>
      </c>
      <c r="C20" s="6" t="s">
        <v>13</v>
      </c>
      <c r="D20" s="7"/>
      <c r="E20" s="5">
        <v>5</v>
      </c>
      <c r="F20" s="8">
        <v>3500</v>
      </c>
      <c r="G20" s="7">
        <f>+F20*E20</f>
        <v>17500</v>
      </c>
    </row>
    <row r="21" spans="1:7" x14ac:dyDescent="0.25">
      <c r="A21" s="89" t="s">
        <v>34</v>
      </c>
      <c r="B21" s="90"/>
      <c r="C21" s="90"/>
      <c r="D21" s="90"/>
      <c r="E21" s="90"/>
      <c r="F21" s="91"/>
      <c r="G21" s="13">
        <f>SUM(G3:G20)</f>
        <v>167819740.69</v>
      </c>
    </row>
  </sheetData>
  <mergeCells count="2">
    <mergeCell ref="A1:G1"/>
    <mergeCell ref="A21:F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C23" sqref="C23"/>
    </sheetView>
  </sheetViews>
  <sheetFormatPr baseColWidth="10" defaultRowHeight="15" x14ac:dyDescent="0.25"/>
  <sheetData>
    <row r="1" spans="1:7" x14ac:dyDescent="0.25">
      <c r="A1" s="89" t="s">
        <v>35</v>
      </c>
      <c r="B1" s="90"/>
      <c r="C1" s="90"/>
      <c r="D1" s="90"/>
      <c r="E1" s="90"/>
      <c r="F1" s="90"/>
      <c r="G1" s="91"/>
    </row>
    <row r="2" spans="1:7" x14ac:dyDescent="0.25">
      <c r="A2" s="15" t="s">
        <v>1</v>
      </c>
      <c r="B2" s="15" t="s">
        <v>2</v>
      </c>
      <c r="C2" s="15" t="s">
        <v>3</v>
      </c>
      <c r="D2" s="15" t="s">
        <v>4</v>
      </c>
      <c r="E2" s="16" t="s">
        <v>1967</v>
      </c>
      <c r="F2" s="15" t="s">
        <v>36</v>
      </c>
      <c r="G2" s="15" t="s">
        <v>6</v>
      </c>
    </row>
    <row r="3" spans="1:7" x14ac:dyDescent="0.25">
      <c r="A3" s="5" t="s">
        <v>37</v>
      </c>
      <c r="B3" s="17" t="s">
        <v>38</v>
      </c>
      <c r="C3" s="6" t="s">
        <v>13</v>
      </c>
      <c r="D3" s="5" t="s">
        <v>39</v>
      </c>
      <c r="E3" s="5">
        <v>31</v>
      </c>
      <c r="F3" s="8">
        <v>8473.57</v>
      </c>
      <c r="G3" s="7">
        <f>SUM(F3*E3)</f>
        <v>262680.67</v>
      </c>
    </row>
    <row r="4" spans="1:7" x14ac:dyDescent="0.25">
      <c r="A4" s="5" t="s">
        <v>40</v>
      </c>
      <c r="B4" s="17" t="s">
        <v>38</v>
      </c>
      <c r="C4" s="6" t="s">
        <v>13</v>
      </c>
      <c r="D4" s="5" t="s">
        <v>39</v>
      </c>
      <c r="E4" s="5">
        <v>364</v>
      </c>
      <c r="F4" s="8">
        <v>229.05</v>
      </c>
      <c r="G4" s="7">
        <f>SUM(F4*E4)</f>
        <v>83374.2</v>
      </c>
    </row>
    <row r="5" spans="1:7" x14ac:dyDescent="0.25">
      <c r="A5" s="5" t="s">
        <v>41</v>
      </c>
      <c r="B5" s="17" t="s">
        <v>38</v>
      </c>
      <c r="C5" s="6" t="s">
        <v>13</v>
      </c>
      <c r="D5" s="5" t="s">
        <v>39</v>
      </c>
      <c r="E5" s="5">
        <v>1</v>
      </c>
      <c r="F5" s="8">
        <v>15000</v>
      </c>
      <c r="G5" s="7">
        <f>SUM(F5*E5)</f>
        <v>15000</v>
      </c>
    </row>
    <row r="6" spans="1:7" x14ac:dyDescent="0.25">
      <c r="A6" s="5" t="s">
        <v>42</v>
      </c>
      <c r="B6" s="17" t="s">
        <v>38</v>
      </c>
      <c r="C6" s="6" t="s">
        <v>13</v>
      </c>
      <c r="D6" s="5" t="s">
        <v>39</v>
      </c>
      <c r="E6" s="5">
        <v>8</v>
      </c>
      <c r="F6" s="8">
        <v>167040</v>
      </c>
      <c r="G6" s="7">
        <f>SUM(F6*E6)</f>
        <v>1336320</v>
      </c>
    </row>
    <row r="7" spans="1:7" x14ac:dyDescent="0.25">
      <c r="A7" s="5" t="s">
        <v>43</v>
      </c>
      <c r="B7" s="17" t="s">
        <v>38</v>
      </c>
      <c r="C7" s="6" t="s">
        <v>13</v>
      </c>
      <c r="D7" s="5" t="s">
        <v>44</v>
      </c>
      <c r="E7" s="5">
        <v>16</v>
      </c>
      <c r="F7" s="8">
        <v>98600</v>
      </c>
      <c r="G7" s="7">
        <f>SUM(F7*E7)</f>
        <v>1577600</v>
      </c>
    </row>
    <row r="8" spans="1:7" x14ac:dyDescent="0.25">
      <c r="A8" s="5" t="s">
        <v>45</v>
      </c>
      <c r="B8" s="17" t="s">
        <v>38</v>
      </c>
      <c r="C8" s="6" t="s">
        <v>46</v>
      </c>
      <c r="D8" s="5" t="s">
        <v>44</v>
      </c>
      <c r="E8" s="5">
        <v>16</v>
      </c>
      <c r="F8" s="8">
        <v>56840</v>
      </c>
      <c r="G8" s="7">
        <f>SUM(F8*E8)</f>
        <v>909440</v>
      </c>
    </row>
    <row r="9" spans="1:7" x14ac:dyDescent="0.25">
      <c r="A9" s="5" t="s">
        <v>47</v>
      </c>
      <c r="B9" s="17" t="s">
        <v>38</v>
      </c>
      <c r="C9" s="6" t="s">
        <v>13</v>
      </c>
      <c r="D9" s="5" t="s">
        <v>39</v>
      </c>
      <c r="E9" s="5">
        <v>100</v>
      </c>
      <c r="F9" s="8">
        <v>11600</v>
      </c>
      <c r="G9" s="7">
        <f>SUM(F9*E9)</f>
        <v>1160000</v>
      </c>
    </row>
    <row r="10" spans="1:7" x14ac:dyDescent="0.25">
      <c r="A10" s="5" t="s">
        <v>48</v>
      </c>
      <c r="B10" s="17" t="s">
        <v>38</v>
      </c>
      <c r="C10" s="6" t="s">
        <v>13</v>
      </c>
      <c r="D10" s="5" t="s">
        <v>39</v>
      </c>
      <c r="E10" s="5">
        <v>44</v>
      </c>
      <c r="F10" s="8">
        <v>5500</v>
      </c>
      <c r="G10" s="7">
        <f>SUM(F10*E10)</f>
        <v>242000</v>
      </c>
    </row>
    <row r="11" spans="1:7" x14ac:dyDescent="0.25">
      <c r="A11" s="5" t="s">
        <v>49</v>
      </c>
      <c r="B11" s="17" t="s">
        <v>38</v>
      </c>
      <c r="C11" s="6" t="s">
        <v>29</v>
      </c>
      <c r="D11" s="5" t="s">
        <v>39</v>
      </c>
      <c r="E11" s="5">
        <v>1</v>
      </c>
      <c r="F11" s="8">
        <v>1020800</v>
      </c>
      <c r="G11" s="7">
        <f>SUM(F11*E11)</f>
        <v>1020800</v>
      </c>
    </row>
    <row r="12" spans="1:7" x14ac:dyDescent="0.25">
      <c r="A12" s="5" t="s">
        <v>50</v>
      </c>
      <c r="B12" s="17" t="s">
        <v>38</v>
      </c>
      <c r="C12" s="6" t="s">
        <v>46</v>
      </c>
      <c r="D12" s="5" t="s">
        <v>39</v>
      </c>
      <c r="E12" s="5">
        <v>16</v>
      </c>
      <c r="F12" s="8">
        <v>165300</v>
      </c>
      <c r="G12" s="7">
        <f>SUM(F12*E12)</f>
        <v>2644800</v>
      </c>
    </row>
    <row r="13" spans="1:7" x14ac:dyDescent="0.25">
      <c r="A13" s="5" t="s">
        <v>51</v>
      </c>
      <c r="B13" s="17" t="s">
        <v>38</v>
      </c>
      <c r="C13" s="6" t="s">
        <v>46</v>
      </c>
      <c r="D13" s="5" t="s">
        <v>39</v>
      </c>
      <c r="E13" s="5">
        <v>16</v>
      </c>
      <c r="F13" s="8">
        <v>56000</v>
      </c>
      <c r="G13" s="7">
        <f>SUM(F13*E13)</f>
        <v>896000</v>
      </c>
    </row>
    <row r="14" spans="1:7" x14ac:dyDescent="0.25">
      <c r="A14" s="5" t="s">
        <v>52</v>
      </c>
      <c r="B14" s="17" t="s">
        <v>38</v>
      </c>
      <c r="C14" s="6" t="s">
        <v>13</v>
      </c>
      <c r="D14" s="5" t="s">
        <v>39</v>
      </c>
      <c r="E14" s="5">
        <v>20</v>
      </c>
      <c r="F14" s="8">
        <v>1241200</v>
      </c>
      <c r="G14" s="7">
        <f>SUM(F14*E14)</f>
        <v>24824000</v>
      </c>
    </row>
    <row r="15" spans="1:7" x14ac:dyDescent="0.25">
      <c r="A15" s="5" t="s">
        <v>53</v>
      </c>
      <c r="B15" s="17" t="s">
        <v>38</v>
      </c>
      <c r="C15" s="6" t="s">
        <v>13</v>
      </c>
      <c r="D15" s="5" t="s">
        <v>39</v>
      </c>
      <c r="E15" s="5">
        <v>40</v>
      </c>
      <c r="F15" s="8">
        <v>272600</v>
      </c>
      <c r="G15" s="7">
        <f>SUM(F15*E15)</f>
        <v>10904000</v>
      </c>
    </row>
    <row r="16" spans="1:7" x14ac:dyDescent="0.25">
      <c r="A16" s="5" t="s">
        <v>53</v>
      </c>
      <c r="B16" s="17" t="s">
        <v>38</v>
      </c>
      <c r="C16" s="6" t="s">
        <v>13</v>
      </c>
      <c r="D16" s="5" t="s">
        <v>39</v>
      </c>
      <c r="E16" s="5">
        <v>30</v>
      </c>
      <c r="F16" s="8">
        <v>272600</v>
      </c>
      <c r="G16" s="7">
        <f>SUM(F16*E16)</f>
        <v>8178000</v>
      </c>
    </row>
    <row r="17" spans="1:7" x14ac:dyDescent="0.25">
      <c r="A17" s="5" t="s">
        <v>54</v>
      </c>
      <c r="B17" s="17" t="s">
        <v>38</v>
      </c>
      <c r="C17" s="6" t="s">
        <v>13</v>
      </c>
      <c r="D17" s="5" t="s">
        <v>39</v>
      </c>
      <c r="E17" s="5">
        <v>40</v>
      </c>
      <c r="F17" s="8">
        <v>162400</v>
      </c>
      <c r="G17" s="7">
        <f>SUM(F17*E17)</f>
        <v>6496000</v>
      </c>
    </row>
    <row r="18" spans="1:7" x14ac:dyDescent="0.25">
      <c r="A18" s="88" t="s">
        <v>34</v>
      </c>
      <c r="B18" s="88"/>
      <c r="C18" s="88"/>
      <c r="D18" s="88"/>
      <c r="E18" s="88"/>
      <c r="F18" s="88"/>
      <c r="G18" s="13">
        <f>SUM(G3:G17)</f>
        <v>60550014.870000005</v>
      </c>
    </row>
  </sheetData>
  <mergeCells count="2">
    <mergeCell ref="A1:G1"/>
    <mergeCell ref="A18:F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3"/>
  <sheetViews>
    <sheetView topLeftCell="A13" workbookViewId="0">
      <selection sqref="A1:G203"/>
    </sheetView>
  </sheetViews>
  <sheetFormatPr baseColWidth="10" defaultRowHeight="15" x14ac:dyDescent="0.25"/>
  <cols>
    <col min="7" max="7" width="13" bestFit="1" customWidth="1"/>
  </cols>
  <sheetData>
    <row r="1" spans="1:7" x14ac:dyDescent="0.25">
      <c r="A1" s="89" t="s">
        <v>55</v>
      </c>
      <c r="B1" s="92"/>
      <c r="C1" s="92"/>
      <c r="D1" s="92"/>
      <c r="E1" s="92"/>
      <c r="F1" s="92"/>
      <c r="G1" s="93"/>
    </row>
    <row r="2" spans="1:7" x14ac:dyDescent="0.25">
      <c r="A2" s="15" t="s">
        <v>1</v>
      </c>
      <c r="B2" s="15" t="s">
        <v>2</v>
      </c>
      <c r="C2" s="15" t="s">
        <v>3</v>
      </c>
      <c r="D2" s="15" t="s">
        <v>4</v>
      </c>
      <c r="E2" s="18" t="s">
        <v>1967</v>
      </c>
      <c r="F2" s="19" t="s">
        <v>36</v>
      </c>
      <c r="G2" s="19" t="s">
        <v>6</v>
      </c>
    </row>
    <row r="3" spans="1:7" x14ac:dyDescent="0.25">
      <c r="A3" s="5" t="s">
        <v>56</v>
      </c>
      <c r="B3" s="20" t="s">
        <v>55</v>
      </c>
      <c r="C3" s="6" t="s">
        <v>13</v>
      </c>
      <c r="D3" s="5" t="s">
        <v>39</v>
      </c>
      <c r="E3" s="5">
        <v>11</v>
      </c>
      <c r="F3" s="8">
        <v>4800</v>
      </c>
      <c r="G3" s="12">
        <f>SUM(F3*E3)</f>
        <v>52800</v>
      </c>
    </row>
    <row r="4" spans="1:7" x14ac:dyDescent="0.25">
      <c r="A4" s="5" t="s">
        <v>57</v>
      </c>
      <c r="B4" s="17" t="s">
        <v>55</v>
      </c>
      <c r="C4" s="6" t="s">
        <v>58</v>
      </c>
      <c r="D4" s="5" t="s">
        <v>39</v>
      </c>
      <c r="E4" s="5">
        <v>80</v>
      </c>
      <c r="F4" s="8">
        <v>2000</v>
      </c>
      <c r="G4" s="7">
        <f>SUM(F4*E4)</f>
        <v>160000</v>
      </c>
    </row>
    <row r="5" spans="1:7" x14ac:dyDescent="0.25">
      <c r="A5" s="5" t="s">
        <v>59</v>
      </c>
      <c r="B5" s="17" t="s">
        <v>55</v>
      </c>
      <c r="C5" s="6" t="s">
        <v>9</v>
      </c>
      <c r="D5" s="5" t="s">
        <v>39</v>
      </c>
      <c r="E5" s="5">
        <v>30</v>
      </c>
      <c r="F5" s="8">
        <v>8617</v>
      </c>
      <c r="G5" s="7">
        <f>SUM(F5*E5)</f>
        <v>258510</v>
      </c>
    </row>
    <row r="6" spans="1:7" x14ac:dyDescent="0.25">
      <c r="A6" s="5" t="s">
        <v>60</v>
      </c>
      <c r="B6" s="17" t="s">
        <v>55</v>
      </c>
      <c r="C6" s="6" t="s">
        <v>13</v>
      </c>
      <c r="D6" s="5" t="s">
        <v>61</v>
      </c>
      <c r="E6" s="5">
        <v>9</v>
      </c>
      <c r="F6" s="8">
        <v>45704</v>
      </c>
      <c r="G6" s="7">
        <f>SUM(F6*E6)</f>
        <v>411336</v>
      </c>
    </row>
    <row r="7" spans="1:7" x14ac:dyDescent="0.25">
      <c r="A7" s="5" t="s">
        <v>62</v>
      </c>
      <c r="B7" s="17" t="s">
        <v>55</v>
      </c>
      <c r="C7" s="6" t="s">
        <v>13</v>
      </c>
      <c r="D7" s="5" t="s">
        <v>39</v>
      </c>
      <c r="E7" s="5">
        <v>88</v>
      </c>
      <c r="F7" s="8">
        <v>1800</v>
      </c>
      <c r="G7" s="7">
        <f>SUM(F7*E7)</f>
        <v>158400</v>
      </c>
    </row>
    <row r="8" spans="1:7" x14ac:dyDescent="0.25">
      <c r="A8" s="5" t="s">
        <v>63</v>
      </c>
      <c r="B8" s="20" t="s">
        <v>55</v>
      </c>
      <c r="C8" s="6" t="s">
        <v>13</v>
      </c>
      <c r="D8" s="5" t="s">
        <v>39</v>
      </c>
      <c r="E8" s="5">
        <v>3</v>
      </c>
      <c r="F8" s="8">
        <v>3200</v>
      </c>
      <c r="G8" s="12">
        <f>SUM(F8*E8)</f>
        <v>9600</v>
      </c>
    </row>
    <row r="9" spans="1:7" x14ac:dyDescent="0.25">
      <c r="A9" s="5" t="s">
        <v>64</v>
      </c>
      <c r="B9" s="17" t="s">
        <v>55</v>
      </c>
      <c r="C9" s="6" t="s">
        <v>19</v>
      </c>
      <c r="D9" s="5" t="s">
        <v>39</v>
      </c>
      <c r="E9" s="5">
        <v>16</v>
      </c>
      <c r="F9" s="8">
        <v>14100</v>
      </c>
      <c r="G9" s="7">
        <f>SUM(F9*E9)</f>
        <v>225600</v>
      </c>
    </row>
    <row r="10" spans="1:7" x14ac:dyDescent="0.25">
      <c r="A10" s="5" t="s">
        <v>65</v>
      </c>
      <c r="B10" s="17" t="s">
        <v>55</v>
      </c>
      <c r="C10" s="6" t="s">
        <v>66</v>
      </c>
      <c r="D10" s="5" t="s">
        <v>39</v>
      </c>
      <c r="E10" s="5">
        <v>20</v>
      </c>
      <c r="F10" s="8">
        <v>110000</v>
      </c>
      <c r="G10" s="7">
        <f>SUM(F10*E10)</f>
        <v>2200000</v>
      </c>
    </row>
    <row r="11" spans="1:7" x14ac:dyDescent="0.25">
      <c r="A11" s="5" t="s">
        <v>67</v>
      </c>
      <c r="B11" s="17" t="s">
        <v>55</v>
      </c>
      <c r="C11" s="6" t="s">
        <v>13</v>
      </c>
      <c r="D11" s="5" t="s">
        <v>39</v>
      </c>
      <c r="E11" s="5">
        <v>1</v>
      </c>
      <c r="F11" s="8">
        <v>39440</v>
      </c>
      <c r="G11" s="7">
        <f>SUM(F11*E11)</f>
        <v>39440</v>
      </c>
    </row>
    <row r="12" spans="1:7" x14ac:dyDescent="0.25">
      <c r="A12" s="5" t="s">
        <v>68</v>
      </c>
      <c r="B12" s="17" t="s">
        <v>55</v>
      </c>
      <c r="C12" s="6" t="s">
        <v>13</v>
      </c>
      <c r="D12" s="5" t="s">
        <v>39</v>
      </c>
      <c r="E12" s="5">
        <v>7</v>
      </c>
      <c r="F12" s="8">
        <v>20000</v>
      </c>
      <c r="G12" s="7">
        <f>SUM(F12*E12)</f>
        <v>140000</v>
      </c>
    </row>
    <row r="13" spans="1:7" x14ac:dyDescent="0.25">
      <c r="A13" s="5" t="s">
        <v>69</v>
      </c>
      <c r="B13" s="17" t="s">
        <v>55</v>
      </c>
      <c r="C13" s="6" t="s">
        <v>13</v>
      </c>
      <c r="D13" s="5" t="s">
        <v>39</v>
      </c>
      <c r="E13" s="5">
        <v>2</v>
      </c>
      <c r="F13" s="8">
        <v>174000</v>
      </c>
      <c r="G13" s="7">
        <f>SUM(F13*E13)</f>
        <v>348000</v>
      </c>
    </row>
    <row r="14" spans="1:7" x14ac:dyDescent="0.25">
      <c r="A14" s="5" t="s">
        <v>70</v>
      </c>
      <c r="B14" s="17" t="s">
        <v>55</v>
      </c>
      <c r="C14" s="6" t="s">
        <v>13</v>
      </c>
      <c r="D14" s="5" t="s">
        <v>71</v>
      </c>
      <c r="E14" s="5">
        <v>300</v>
      </c>
      <c r="F14" s="8">
        <v>42630</v>
      </c>
      <c r="G14" s="7">
        <f>SUM(F14*E14)</f>
        <v>12789000</v>
      </c>
    </row>
    <row r="15" spans="1:7" x14ac:dyDescent="0.25">
      <c r="A15" s="5" t="s">
        <v>72</v>
      </c>
      <c r="B15" s="17" t="s">
        <v>55</v>
      </c>
      <c r="C15" s="6" t="s">
        <v>13</v>
      </c>
      <c r="D15" s="5" t="s">
        <v>39</v>
      </c>
      <c r="E15" s="5">
        <v>22627</v>
      </c>
      <c r="F15" s="8">
        <v>8</v>
      </c>
      <c r="G15" s="7">
        <f>SUM(F15*E15)</f>
        <v>181016</v>
      </c>
    </row>
    <row r="16" spans="1:7" x14ac:dyDescent="0.25">
      <c r="A16" s="9" t="s">
        <v>73</v>
      </c>
      <c r="B16" s="20" t="s">
        <v>55</v>
      </c>
      <c r="C16" s="10" t="s">
        <v>13</v>
      </c>
      <c r="D16" s="9" t="s">
        <v>39</v>
      </c>
      <c r="E16" s="9">
        <v>40000</v>
      </c>
      <c r="F16" s="11">
        <v>450</v>
      </c>
      <c r="G16" s="7">
        <f>SUM(F16*E16)</f>
        <v>18000000</v>
      </c>
    </row>
    <row r="17" spans="1:7" x14ac:dyDescent="0.25">
      <c r="A17" s="9" t="s">
        <v>74</v>
      </c>
      <c r="B17" s="20" t="s">
        <v>55</v>
      </c>
      <c r="C17" s="10" t="s">
        <v>13</v>
      </c>
      <c r="D17" s="9" t="s">
        <v>39</v>
      </c>
      <c r="E17" s="9">
        <v>4</v>
      </c>
      <c r="F17" s="11">
        <v>1730.43</v>
      </c>
      <c r="G17" s="7">
        <f>SUM(F17*E17)</f>
        <v>6921.72</v>
      </c>
    </row>
    <row r="18" spans="1:7" x14ac:dyDescent="0.25">
      <c r="A18" s="9" t="s">
        <v>75</v>
      </c>
      <c r="B18" s="20" t="s">
        <v>55</v>
      </c>
      <c r="C18" s="10" t="s">
        <v>13</v>
      </c>
      <c r="D18" s="9" t="s">
        <v>39</v>
      </c>
      <c r="E18" s="9">
        <v>120000</v>
      </c>
      <c r="F18" s="11">
        <v>450</v>
      </c>
      <c r="G18" s="7">
        <f>SUM(F18*E18)</f>
        <v>54000000</v>
      </c>
    </row>
    <row r="19" spans="1:7" x14ac:dyDescent="0.25">
      <c r="A19" s="9" t="s">
        <v>76</v>
      </c>
      <c r="B19" s="20" t="s">
        <v>55</v>
      </c>
      <c r="C19" s="10" t="s">
        <v>13</v>
      </c>
      <c r="D19" s="9" t="s">
        <v>39</v>
      </c>
      <c r="E19" s="9">
        <v>20000</v>
      </c>
      <c r="F19" s="11">
        <v>57.41</v>
      </c>
      <c r="G19" s="7">
        <f>SUM(F19*E19)</f>
        <v>1148200</v>
      </c>
    </row>
    <row r="20" spans="1:7" x14ac:dyDescent="0.25">
      <c r="A20" s="9" t="s">
        <v>77</v>
      </c>
      <c r="B20" s="20" t="s">
        <v>55</v>
      </c>
      <c r="C20" s="10" t="s">
        <v>13</v>
      </c>
      <c r="D20" s="9" t="s">
        <v>39</v>
      </c>
      <c r="E20" s="9">
        <v>100000</v>
      </c>
      <c r="F20" s="11">
        <v>450</v>
      </c>
      <c r="G20" s="7">
        <f>SUM(F20*E20)</f>
        <v>45000000</v>
      </c>
    </row>
    <row r="21" spans="1:7" x14ac:dyDescent="0.25">
      <c r="A21" s="9" t="s">
        <v>78</v>
      </c>
      <c r="B21" s="20" t="s">
        <v>55</v>
      </c>
      <c r="C21" s="10" t="s">
        <v>13</v>
      </c>
      <c r="D21" s="9" t="s">
        <v>39</v>
      </c>
      <c r="E21" s="9">
        <v>2500</v>
      </c>
      <c r="F21" s="11">
        <v>295</v>
      </c>
      <c r="G21" s="7">
        <f>SUM(F21*E21)</f>
        <v>737500</v>
      </c>
    </row>
    <row r="22" spans="1:7" x14ac:dyDescent="0.25">
      <c r="A22" s="5" t="s">
        <v>79</v>
      </c>
      <c r="B22" s="17" t="s">
        <v>55</v>
      </c>
      <c r="C22" s="6" t="s">
        <v>13</v>
      </c>
      <c r="D22" s="5" t="s">
        <v>39</v>
      </c>
      <c r="E22" s="5">
        <v>8</v>
      </c>
      <c r="F22" s="8">
        <v>14990</v>
      </c>
      <c r="G22" s="7">
        <f>SUM(F22*E22)</f>
        <v>119920</v>
      </c>
    </row>
    <row r="23" spans="1:7" x14ac:dyDescent="0.25">
      <c r="A23" s="5" t="s">
        <v>80</v>
      </c>
      <c r="B23" s="17" t="s">
        <v>55</v>
      </c>
      <c r="C23" s="6" t="s">
        <v>13</v>
      </c>
      <c r="D23" s="5" t="s">
        <v>39</v>
      </c>
      <c r="E23" s="5">
        <v>376</v>
      </c>
      <c r="F23" s="8">
        <v>4089</v>
      </c>
      <c r="G23" s="7">
        <f>SUM(F23*E23)</f>
        <v>1537464</v>
      </c>
    </row>
    <row r="24" spans="1:7" x14ac:dyDescent="0.25">
      <c r="A24" s="5" t="s">
        <v>81</v>
      </c>
      <c r="B24" s="17" t="s">
        <v>55</v>
      </c>
      <c r="C24" s="6" t="s">
        <v>13</v>
      </c>
      <c r="D24" s="5" t="s">
        <v>39</v>
      </c>
      <c r="E24" s="5">
        <v>2</v>
      </c>
      <c r="F24" s="8">
        <v>55680</v>
      </c>
      <c r="G24" s="7">
        <f>SUM(F24*E24)</f>
        <v>111360</v>
      </c>
    </row>
    <row r="25" spans="1:7" x14ac:dyDescent="0.25">
      <c r="A25" s="5" t="s">
        <v>82</v>
      </c>
      <c r="B25" s="17" t="s">
        <v>55</v>
      </c>
      <c r="C25" s="6" t="s">
        <v>13</v>
      </c>
      <c r="D25" s="5" t="s">
        <v>39</v>
      </c>
      <c r="E25" s="5">
        <v>16</v>
      </c>
      <c r="F25" s="8">
        <v>55680</v>
      </c>
      <c r="G25" s="7">
        <f>SUM(F25*E25)</f>
        <v>890880</v>
      </c>
    </row>
    <row r="26" spans="1:7" x14ac:dyDescent="0.25">
      <c r="A26" s="5" t="s">
        <v>83</v>
      </c>
      <c r="B26" s="17" t="s">
        <v>55</v>
      </c>
      <c r="C26" s="6" t="s">
        <v>13</v>
      </c>
      <c r="D26" s="5" t="s">
        <v>39</v>
      </c>
      <c r="E26" s="5">
        <v>36</v>
      </c>
      <c r="F26" s="8">
        <v>55680</v>
      </c>
      <c r="G26" s="7">
        <f>SUM(F26*E26)</f>
        <v>2004480</v>
      </c>
    </row>
    <row r="27" spans="1:7" x14ac:dyDescent="0.25">
      <c r="A27" s="5" t="s">
        <v>84</v>
      </c>
      <c r="B27" s="17" t="s">
        <v>55</v>
      </c>
      <c r="C27" s="6" t="s">
        <v>13</v>
      </c>
      <c r="D27" s="5" t="s">
        <v>39</v>
      </c>
      <c r="E27" s="5">
        <v>25</v>
      </c>
      <c r="F27" s="8">
        <v>44080</v>
      </c>
      <c r="G27" s="7">
        <f>SUM(F27*E27)</f>
        <v>1102000</v>
      </c>
    </row>
    <row r="28" spans="1:7" x14ac:dyDescent="0.25">
      <c r="A28" s="5" t="s">
        <v>85</v>
      </c>
      <c r="B28" s="17" t="s">
        <v>55</v>
      </c>
      <c r="C28" s="6" t="s">
        <v>13</v>
      </c>
      <c r="D28" s="5" t="s">
        <v>39</v>
      </c>
      <c r="E28" s="5">
        <v>1</v>
      </c>
      <c r="F28" s="8">
        <v>52200</v>
      </c>
      <c r="G28" s="7">
        <f>SUM(F28*E28)</f>
        <v>52200</v>
      </c>
    </row>
    <row r="29" spans="1:7" x14ac:dyDescent="0.25">
      <c r="A29" s="5" t="s">
        <v>86</v>
      </c>
      <c r="B29" s="17" t="s">
        <v>55</v>
      </c>
      <c r="C29" s="6" t="s">
        <v>13</v>
      </c>
      <c r="D29" s="5" t="s">
        <v>39</v>
      </c>
      <c r="E29" s="5">
        <v>109</v>
      </c>
      <c r="F29" s="8">
        <v>55680</v>
      </c>
      <c r="G29" s="7">
        <f>SUM(F29*E29)</f>
        <v>6069120</v>
      </c>
    </row>
    <row r="30" spans="1:7" x14ac:dyDescent="0.25">
      <c r="A30" s="5" t="s">
        <v>87</v>
      </c>
      <c r="B30" s="17" t="s">
        <v>55</v>
      </c>
      <c r="C30" s="6" t="s">
        <v>13</v>
      </c>
      <c r="D30" s="5" t="s">
        <v>39</v>
      </c>
      <c r="E30" s="5">
        <v>1</v>
      </c>
      <c r="F30" s="8">
        <v>22000</v>
      </c>
      <c r="G30" s="7">
        <f>SUM(F30*E30)</f>
        <v>22000</v>
      </c>
    </row>
    <row r="31" spans="1:7" x14ac:dyDescent="0.25">
      <c r="A31" s="5" t="s">
        <v>88</v>
      </c>
      <c r="B31" s="17" t="s">
        <v>55</v>
      </c>
      <c r="C31" s="6" t="s">
        <v>13</v>
      </c>
      <c r="D31" s="5" t="s">
        <v>39</v>
      </c>
      <c r="E31" s="5">
        <v>7</v>
      </c>
      <c r="F31" s="8">
        <v>55680</v>
      </c>
      <c r="G31" s="7">
        <f>SUM(F31*E31)</f>
        <v>389760</v>
      </c>
    </row>
    <row r="32" spans="1:7" x14ac:dyDescent="0.25">
      <c r="A32" s="5" t="s">
        <v>89</v>
      </c>
      <c r="B32" s="17" t="s">
        <v>55</v>
      </c>
      <c r="C32" s="6" t="s">
        <v>13</v>
      </c>
      <c r="D32" s="5" t="s">
        <v>39</v>
      </c>
      <c r="E32" s="5">
        <v>8</v>
      </c>
      <c r="F32" s="8">
        <v>18900</v>
      </c>
      <c r="G32" s="7">
        <f>SUM(F32*E32)</f>
        <v>151200</v>
      </c>
    </row>
    <row r="33" spans="1:7" x14ac:dyDescent="0.25">
      <c r="A33" s="5" t="s">
        <v>90</v>
      </c>
      <c r="B33" s="17" t="s">
        <v>55</v>
      </c>
      <c r="C33" s="6" t="s">
        <v>13</v>
      </c>
      <c r="D33" s="5" t="s">
        <v>39</v>
      </c>
      <c r="E33" s="5">
        <v>5000</v>
      </c>
      <c r="F33" s="8">
        <v>1650</v>
      </c>
      <c r="G33" s="7">
        <f>SUM(F33*E33)</f>
        <v>8250000</v>
      </c>
    </row>
    <row r="34" spans="1:7" x14ac:dyDescent="0.25">
      <c r="A34" s="5" t="s">
        <v>91</v>
      </c>
      <c r="B34" s="17" t="s">
        <v>55</v>
      </c>
      <c r="C34" s="6" t="s">
        <v>13</v>
      </c>
      <c r="D34" s="5" t="s">
        <v>39</v>
      </c>
      <c r="E34" s="5">
        <v>2</v>
      </c>
      <c r="F34" s="8">
        <v>156800</v>
      </c>
      <c r="G34" s="7">
        <f>SUM(F34*E34)</f>
        <v>313600</v>
      </c>
    </row>
    <row r="35" spans="1:7" x14ac:dyDescent="0.25">
      <c r="A35" s="5" t="s">
        <v>92</v>
      </c>
      <c r="B35" s="17" t="s">
        <v>55</v>
      </c>
      <c r="C35" s="6" t="s">
        <v>13</v>
      </c>
      <c r="D35" s="5" t="s">
        <v>39</v>
      </c>
      <c r="E35" s="5">
        <v>20</v>
      </c>
      <c r="F35" s="8">
        <v>1694</v>
      </c>
      <c r="G35" s="7">
        <f>SUM(F35*E35)</f>
        <v>33880</v>
      </c>
    </row>
    <row r="36" spans="1:7" x14ac:dyDescent="0.25">
      <c r="A36" s="5" t="s">
        <v>93</v>
      </c>
      <c r="B36" s="17" t="s">
        <v>55</v>
      </c>
      <c r="C36" s="6" t="s">
        <v>13</v>
      </c>
      <c r="D36" s="5" t="s">
        <v>39</v>
      </c>
      <c r="E36" s="5">
        <v>14</v>
      </c>
      <c r="F36" s="8">
        <v>2500</v>
      </c>
      <c r="G36" s="7">
        <f>SUM(F36*E36)</f>
        <v>35000</v>
      </c>
    </row>
    <row r="37" spans="1:7" x14ac:dyDescent="0.25">
      <c r="A37" s="5" t="s">
        <v>94</v>
      </c>
      <c r="B37" s="17" t="s">
        <v>55</v>
      </c>
      <c r="C37" s="6" t="s">
        <v>24</v>
      </c>
      <c r="D37" s="5" t="s">
        <v>39</v>
      </c>
      <c r="E37" s="5">
        <v>1022</v>
      </c>
      <c r="F37" s="8">
        <v>2555.8000000000002</v>
      </c>
      <c r="G37" s="7">
        <f>SUM(F37*E37)</f>
        <v>2612027.6</v>
      </c>
    </row>
    <row r="38" spans="1:7" x14ac:dyDescent="0.25">
      <c r="A38" s="5" t="s">
        <v>95</v>
      </c>
      <c r="B38" s="17" t="s">
        <v>55</v>
      </c>
      <c r="C38" s="6" t="s">
        <v>96</v>
      </c>
      <c r="D38" s="5" t="s">
        <v>39</v>
      </c>
      <c r="E38" s="21">
        <v>200</v>
      </c>
      <c r="F38" s="22">
        <v>138.9</v>
      </c>
      <c r="G38" s="23">
        <f>SUM(F38*E38)</f>
        <v>27780</v>
      </c>
    </row>
    <row r="39" spans="1:7" x14ac:dyDescent="0.25">
      <c r="A39" s="5" t="s">
        <v>97</v>
      </c>
      <c r="B39" s="17" t="s">
        <v>55</v>
      </c>
      <c r="C39" s="6" t="s">
        <v>24</v>
      </c>
      <c r="D39" s="5" t="s">
        <v>39</v>
      </c>
      <c r="E39" s="5">
        <v>3</v>
      </c>
      <c r="F39" s="8">
        <v>15000</v>
      </c>
      <c r="G39" s="7">
        <f>SUM(F39*E39)</f>
        <v>45000</v>
      </c>
    </row>
    <row r="40" spans="1:7" x14ac:dyDescent="0.25">
      <c r="A40" s="5" t="s">
        <v>98</v>
      </c>
      <c r="B40" s="17" t="s">
        <v>55</v>
      </c>
      <c r="C40" s="6" t="s">
        <v>13</v>
      </c>
      <c r="D40" s="5" t="s">
        <v>39</v>
      </c>
      <c r="E40" s="5">
        <v>4</v>
      </c>
      <c r="F40" s="8">
        <v>2142.52</v>
      </c>
      <c r="G40" s="7">
        <f>SUM(F40*E40)</f>
        <v>8570.08</v>
      </c>
    </row>
    <row r="41" spans="1:7" x14ac:dyDescent="0.25">
      <c r="A41" s="5" t="s">
        <v>99</v>
      </c>
      <c r="B41" s="17" t="s">
        <v>55</v>
      </c>
      <c r="C41" s="6" t="s">
        <v>13</v>
      </c>
      <c r="D41" s="5" t="s">
        <v>39</v>
      </c>
      <c r="E41" s="5">
        <v>5</v>
      </c>
      <c r="F41" s="8">
        <v>10500</v>
      </c>
      <c r="G41" s="7">
        <f>SUM(F41*E41)</f>
        <v>52500</v>
      </c>
    </row>
    <row r="42" spans="1:7" x14ac:dyDescent="0.25">
      <c r="A42" s="5" t="s">
        <v>100</v>
      </c>
      <c r="B42" s="17" t="s">
        <v>55</v>
      </c>
      <c r="C42" s="6" t="s">
        <v>13</v>
      </c>
      <c r="D42" s="5" t="s">
        <v>39</v>
      </c>
      <c r="E42" s="5">
        <v>450</v>
      </c>
      <c r="F42" s="8">
        <v>31128</v>
      </c>
      <c r="G42" s="7">
        <f>SUM(F42*E42)</f>
        <v>14007600</v>
      </c>
    </row>
    <row r="43" spans="1:7" x14ac:dyDescent="0.25">
      <c r="A43" s="5" t="s">
        <v>101</v>
      </c>
      <c r="B43" s="17" t="s">
        <v>55</v>
      </c>
      <c r="C43" s="6" t="s">
        <v>58</v>
      </c>
      <c r="D43" s="5" t="s">
        <v>39</v>
      </c>
      <c r="E43" s="5">
        <v>400</v>
      </c>
      <c r="F43" s="8">
        <v>120</v>
      </c>
      <c r="G43" s="7">
        <f>SUM(F43*E43)</f>
        <v>48000</v>
      </c>
    </row>
    <row r="44" spans="1:7" x14ac:dyDescent="0.25">
      <c r="A44" s="5" t="s">
        <v>102</v>
      </c>
      <c r="B44" s="17" t="s">
        <v>55</v>
      </c>
      <c r="C44" s="6" t="s">
        <v>13</v>
      </c>
      <c r="D44" s="5" t="s">
        <v>39</v>
      </c>
      <c r="E44" s="5">
        <v>159</v>
      </c>
      <c r="F44" s="8">
        <v>1396.55</v>
      </c>
      <c r="G44" s="7">
        <f>SUM(F44*E44)</f>
        <v>222051.44999999998</v>
      </c>
    </row>
    <row r="45" spans="1:7" x14ac:dyDescent="0.25">
      <c r="A45" s="5" t="s">
        <v>103</v>
      </c>
      <c r="B45" s="17" t="s">
        <v>55</v>
      </c>
      <c r="C45" s="6" t="s">
        <v>13</v>
      </c>
      <c r="D45" s="5" t="s">
        <v>39</v>
      </c>
      <c r="E45" s="5">
        <v>48</v>
      </c>
      <c r="F45" s="8">
        <v>2500</v>
      </c>
      <c r="G45" s="7">
        <f>SUM(F45*E45)</f>
        <v>120000</v>
      </c>
    </row>
    <row r="46" spans="1:7" x14ac:dyDescent="0.25">
      <c r="A46" s="5" t="s">
        <v>104</v>
      </c>
      <c r="B46" s="17" t="s">
        <v>55</v>
      </c>
      <c r="C46" s="6" t="s">
        <v>24</v>
      </c>
      <c r="D46" s="5" t="s">
        <v>39</v>
      </c>
      <c r="E46" s="5">
        <v>9</v>
      </c>
      <c r="F46" s="8">
        <v>37955.56</v>
      </c>
      <c r="G46" s="7">
        <f>SUM(F46*E46)</f>
        <v>341600.04</v>
      </c>
    </row>
    <row r="47" spans="1:7" x14ac:dyDescent="0.25">
      <c r="A47" s="5" t="s">
        <v>105</v>
      </c>
      <c r="B47" s="17" t="s">
        <v>55</v>
      </c>
      <c r="C47" s="6" t="s">
        <v>24</v>
      </c>
      <c r="D47" s="5" t="s">
        <v>39</v>
      </c>
      <c r="E47" s="5">
        <v>25</v>
      </c>
      <c r="F47" s="8">
        <v>12000</v>
      </c>
      <c r="G47" s="7">
        <f>SUM(F47*E47)</f>
        <v>300000</v>
      </c>
    </row>
    <row r="48" spans="1:7" x14ac:dyDescent="0.25">
      <c r="A48" s="5" t="s">
        <v>106</v>
      </c>
      <c r="B48" s="17" t="s">
        <v>55</v>
      </c>
      <c r="C48" s="6" t="s">
        <v>13</v>
      </c>
      <c r="D48" s="5" t="s">
        <v>39</v>
      </c>
      <c r="E48" s="5">
        <v>16</v>
      </c>
      <c r="F48" s="8">
        <v>31204</v>
      </c>
      <c r="G48" s="7">
        <f>SUM(F48*E48)</f>
        <v>499264</v>
      </c>
    </row>
    <row r="49" spans="1:7" x14ac:dyDescent="0.25">
      <c r="A49" s="5" t="s">
        <v>107</v>
      </c>
      <c r="B49" s="17" t="s">
        <v>55</v>
      </c>
      <c r="C49" s="6" t="s">
        <v>13</v>
      </c>
      <c r="D49" s="5"/>
      <c r="E49" s="5">
        <v>6</v>
      </c>
      <c r="F49" s="8">
        <v>25000</v>
      </c>
      <c r="G49" s="7">
        <f>SUM(F49*E49)</f>
        <v>150000</v>
      </c>
    </row>
    <row r="50" spans="1:7" x14ac:dyDescent="0.25">
      <c r="A50" s="5" t="s">
        <v>108</v>
      </c>
      <c r="B50" s="17" t="s">
        <v>55</v>
      </c>
      <c r="C50" s="6" t="s">
        <v>13</v>
      </c>
      <c r="D50" s="5" t="s">
        <v>39</v>
      </c>
      <c r="E50" s="5">
        <v>2</v>
      </c>
      <c r="F50" s="8">
        <v>25000</v>
      </c>
      <c r="G50" s="7">
        <f>SUM(F50*E50)</f>
        <v>50000</v>
      </c>
    </row>
    <row r="51" spans="1:7" x14ac:dyDescent="0.25">
      <c r="A51" s="5" t="s">
        <v>109</v>
      </c>
      <c r="B51" s="17" t="s">
        <v>55</v>
      </c>
      <c r="C51" s="6" t="s">
        <v>13</v>
      </c>
      <c r="D51" s="5" t="s">
        <v>39</v>
      </c>
      <c r="E51" s="5">
        <v>2</v>
      </c>
      <c r="F51" s="8">
        <v>40000</v>
      </c>
      <c r="G51" s="7">
        <f>SUM(F51*E51)</f>
        <v>80000</v>
      </c>
    </row>
    <row r="52" spans="1:7" x14ac:dyDescent="0.25">
      <c r="A52" s="5" t="s">
        <v>110</v>
      </c>
      <c r="B52" s="17" t="s">
        <v>55</v>
      </c>
      <c r="C52" s="6" t="s">
        <v>13</v>
      </c>
      <c r="D52" s="5" t="s">
        <v>39</v>
      </c>
      <c r="E52" s="5">
        <v>16</v>
      </c>
      <c r="F52" s="8">
        <v>25000</v>
      </c>
      <c r="G52" s="7">
        <f>SUM(F52*E52)</f>
        <v>400000</v>
      </c>
    </row>
    <row r="53" spans="1:7" x14ac:dyDescent="0.25">
      <c r="A53" s="5" t="s">
        <v>111</v>
      </c>
      <c r="B53" s="20" t="s">
        <v>55</v>
      </c>
      <c r="C53" s="6" t="s">
        <v>13</v>
      </c>
      <c r="D53" s="5" t="s">
        <v>39</v>
      </c>
      <c r="E53" s="5">
        <v>1351</v>
      </c>
      <c r="F53" s="8">
        <v>610</v>
      </c>
      <c r="G53" s="12">
        <f>SUM(F53*E53)</f>
        <v>824110</v>
      </c>
    </row>
    <row r="54" spans="1:7" x14ac:dyDescent="0.25">
      <c r="A54" s="5" t="s">
        <v>112</v>
      </c>
      <c r="B54" s="17" t="s">
        <v>55</v>
      </c>
      <c r="C54" s="6" t="s">
        <v>113</v>
      </c>
      <c r="D54" s="5" t="s">
        <v>39</v>
      </c>
      <c r="E54" s="5">
        <v>2500</v>
      </c>
      <c r="F54" s="8">
        <v>95</v>
      </c>
      <c r="G54" s="7">
        <f>SUM(F54*E54)</f>
        <v>237500</v>
      </c>
    </row>
    <row r="55" spans="1:7" x14ac:dyDescent="0.25">
      <c r="A55" s="5" t="s">
        <v>114</v>
      </c>
      <c r="B55" s="17" t="s">
        <v>55</v>
      </c>
      <c r="C55" s="6" t="s">
        <v>13</v>
      </c>
      <c r="D55" s="5" t="s">
        <v>39</v>
      </c>
      <c r="E55" s="5">
        <v>4500</v>
      </c>
      <c r="F55" s="8">
        <v>1508</v>
      </c>
      <c r="G55" s="7">
        <f>SUM(F55*E55)</f>
        <v>6786000</v>
      </c>
    </row>
    <row r="56" spans="1:7" x14ac:dyDescent="0.25">
      <c r="A56" s="5" t="s">
        <v>115</v>
      </c>
      <c r="B56" s="17" t="s">
        <v>55</v>
      </c>
      <c r="C56" s="6" t="s">
        <v>13</v>
      </c>
      <c r="D56" s="5"/>
      <c r="E56" s="5">
        <v>26</v>
      </c>
      <c r="F56" s="8">
        <v>7400</v>
      </c>
      <c r="G56" s="7">
        <f>SUM(F56*E56)</f>
        <v>192400</v>
      </c>
    </row>
    <row r="57" spans="1:7" x14ac:dyDescent="0.25">
      <c r="A57" s="5" t="s">
        <v>116</v>
      </c>
      <c r="B57" s="17" t="s">
        <v>55</v>
      </c>
      <c r="C57" s="6" t="s">
        <v>13</v>
      </c>
      <c r="D57" s="5" t="s">
        <v>39</v>
      </c>
      <c r="E57" s="5">
        <v>2183</v>
      </c>
      <c r="F57" s="8">
        <v>165.4</v>
      </c>
      <c r="G57" s="7">
        <f>SUM(F57*E57)</f>
        <v>361068.2</v>
      </c>
    </row>
    <row r="58" spans="1:7" x14ac:dyDescent="0.25">
      <c r="A58" s="5" t="s">
        <v>117</v>
      </c>
      <c r="B58" s="17" t="s">
        <v>55</v>
      </c>
      <c r="C58" s="6" t="s">
        <v>118</v>
      </c>
      <c r="D58" s="5" t="s">
        <v>39</v>
      </c>
      <c r="E58" s="5">
        <v>28</v>
      </c>
      <c r="F58" s="8">
        <v>2527.7800000000002</v>
      </c>
      <c r="G58" s="7">
        <f>SUM(F58*E58)</f>
        <v>70777.840000000011</v>
      </c>
    </row>
    <row r="59" spans="1:7" x14ac:dyDescent="0.25">
      <c r="A59" s="5" t="s">
        <v>119</v>
      </c>
      <c r="B59" s="17" t="s">
        <v>55</v>
      </c>
      <c r="C59" s="6" t="s">
        <v>58</v>
      </c>
      <c r="D59" s="5" t="s">
        <v>39</v>
      </c>
      <c r="E59" s="5">
        <v>12</v>
      </c>
      <c r="F59" s="8">
        <v>1178</v>
      </c>
      <c r="G59" s="7">
        <f>SUM(F59*E59)</f>
        <v>14136</v>
      </c>
    </row>
    <row r="60" spans="1:7" x14ac:dyDescent="0.25">
      <c r="A60" s="5" t="s">
        <v>120</v>
      </c>
      <c r="B60" s="20" t="s">
        <v>55</v>
      </c>
      <c r="C60" s="6" t="s">
        <v>13</v>
      </c>
      <c r="D60" s="5" t="s">
        <v>39</v>
      </c>
      <c r="E60" s="5">
        <v>100</v>
      </c>
      <c r="F60" s="8">
        <v>5400</v>
      </c>
      <c r="G60" s="12">
        <f>SUM(F60*E60)</f>
        <v>540000</v>
      </c>
    </row>
    <row r="61" spans="1:7" x14ac:dyDescent="0.25">
      <c r="A61" s="5" t="s">
        <v>121</v>
      </c>
      <c r="B61" s="17" t="s">
        <v>55</v>
      </c>
      <c r="C61" s="6" t="s">
        <v>13</v>
      </c>
      <c r="D61" s="5" t="s">
        <v>39</v>
      </c>
      <c r="E61" s="5">
        <v>9</v>
      </c>
      <c r="F61" s="8">
        <v>2000</v>
      </c>
      <c r="G61" s="7">
        <f>SUM(F61*E61)</f>
        <v>18000</v>
      </c>
    </row>
    <row r="62" spans="1:7" x14ac:dyDescent="0.25">
      <c r="A62" s="5" t="s">
        <v>122</v>
      </c>
      <c r="B62" s="17" t="s">
        <v>55</v>
      </c>
      <c r="C62" s="6" t="s">
        <v>66</v>
      </c>
      <c r="D62" s="5" t="s">
        <v>39</v>
      </c>
      <c r="E62" s="5">
        <v>1</v>
      </c>
      <c r="F62" s="8">
        <v>33640</v>
      </c>
      <c r="G62" s="7">
        <f>SUM(F62*E62)</f>
        <v>33640</v>
      </c>
    </row>
    <row r="63" spans="1:7" x14ac:dyDescent="0.25">
      <c r="A63" s="5" t="s">
        <v>123</v>
      </c>
      <c r="B63" s="17" t="s">
        <v>55</v>
      </c>
      <c r="C63" s="6" t="s">
        <v>13</v>
      </c>
      <c r="D63" s="5" t="s">
        <v>39</v>
      </c>
      <c r="E63" s="5">
        <v>48</v>
      </c>
      <c r="F63" s="8">
        <v>8515</v>
      </c>
      <c r="G63" s="7">
        <f>SUM(F63*E63)</f>
        <v>408720</v>
      </c>
    </row>
    <row r="64" spans="1:7" x14ac:dyDescent="0.25">
      <c r="A64" s="5" t="s">
        <v>124</v>
      </c>
      <c r="B64" s="17" t="s">
        <v>55</v>
      </c>
      <c r="C64" s="6" t="s">
        <v>13</v>
      </c>
      <c r="D64" s="5" t="s">
        <v>39</v>
      </c>
      <c r="E64" s="5">
        <v>65</v>
      </c>
      <c r="F64" s="8">
        <v>24774.26</v>
      </c>
      <c r="G64" s="7">
        <f>SUM(F64*E64)</f>
        <v>1610326.9</v>
      </c>
    </row>
    <row r="65" spans="1:7" x14ac:dyDescent="0.25">
      <c r="A65" s="5" t="s">
        <v>125</v>
      </c>
      <c r="B65" s="17" t="s">
        <v>55</v>
      </c>
      <c r="C65" s="6" t="s">
        <v>13</v>
      </c>
      <c r="D65" s="5" t="s">
        <v>39</v>
      </c>
      <c r="E65" s="5">
        <v>1</v>
      </c>
      <c r="F65" s="8">
        <v>10440</v>
      </c>
      <c r="G65" s="7">
        <f>SUM(F65*E65)</f>
        <v>10440</v>
      </c>
    </row>
    <row r="66" spans="1:7" x14ac:dyDescent="0.25">
      <c r="A66" s="5" t="s">
        <v>126</v>
      </c>
      <c r="B66" s="17" t="s">
        <v>55</v>
      </c>
      <c r="C66" s="6" t="s">
        <v>13</v>
      </c>
      <c r="D66" s="5" t="s">
        <v>127</v>
      </c>
      <c r="E66" s="5">
        <v>20</v>
      </c>
      <c r="F66" s="8">
        <v>10600</v>
      </c>
      <c r="G66" s="7">
        <f>SUM(F66*E66)</f>
        <v>212000</v>
      </c>
    </row>
    <row r="67" spans="1:7" x14ac:dyDescent="0.25">
      <c r="A67" s="5" t="s">
        <v>128</v>
      </c>
      <c r="B67" s="17" t="s">
        <v>55</v>
      </c>
      <c r="C67" s="6" t="s">
        <v>13</v>
      </c>
      <c r="D67" s="5" t="s">
        <v>39</v>
      </c>
      <c r="E67" s="5">
        <v>5</v>
      </c>
      <c r="F67" s="8">
        <v>110200</v>
      </c>
      <c r="G67" s="7">
        <f>SUM(F67*E67)</f>
        <v>551000</v>
      </c>
    </row>
    <row r="68" spans="1:7" x14ac:dyDescent="0.25">
      <c r="A68" s="5" t="s">
        <v>129</v>
      </c>
      <c r="B68" s="17" t="s">
        <v>55</v>
      </c>
      <c r="C68" s="6" t="s">
        <v>13</v>
      </c>
      <c r="D68" s="5" t="s">
        <v>39</v>
      </c>
      <c r="E68" s="5">
        <v>24</v>
      </c>
      <c r="F68" s="8">
        <v>17640</v>
      </c>
      <c r="G68" s="7">
        <f>SUM(F68*E68)</f>
        <v>423360</v>
      </c>
    </row>
    <row r="69" spans="1:7" x14ac:dyDescent="0.25">
      <c r="A69" s="5" t="s">
        <v>130</v>
      </c>
      <c r="B69" s="17" t="s">
        <v>55</v>
      </c>
      <c r="C69" s="6" t="s">
        <v>13</v>
      </c>
      <c r="D69" s="5" t="s">
        <v>39</v>
      </c>
      <c r="E69" s="5">
        <v>2</v>
      </c>
      <c r="F69" s="8">
        <v>37400</v>
      </c>
      <c r="G69" s="7">
        <f>SUM(F69*E69)</f>
        <v>74800</v>
      </c>
    </row>
    <row r="70" spans="1:7" x14ac:dyDescent="0.25">
      <c r="A70" s="5" t="s">
        <v>131</v>
      </c>
      <c r="B70" s="17" t="s">
        <v>55</v>
      </c>
      <c r="C70" s="6" t="s">
        <v>13</v>
      </c>
      <c r="D70" s="5" t="s">
        <v>39</v>
      </c>
      <c r="E70" s="5">
        <v>210</v>
      </c>
      <c r="F70" s="8">
        <v>1717.97</v>
      </c>
      <c r="G70" s="7">
        <f>SUM(F70*E70)</f>
        <v>360773.7</v>
      </c>
    </row>
    <row r="71" spans="1:7" x14ac:dyDescent="0.25">
      <c r="A71" s="5" t="s">
        <v>132</v>
      </c>
      <c r="B71" s="17" t="s">
        <v>55</v>
      </c>
      <c r="C71" s="6" t="s">
        <v>24</v>
      </c>
      <c r="D71" s="5" t="s">
        <v>39</v>
      </c>
      <c r="E71" s="5">
        <v>6</v>
      </c>
      <c r="F71" s="8">
        <v>61480</v>
      </c>
      <c r="G71" s="7">
        <f>SUM(F71*E71)</f>
        <v>368880</v>
      </c>
    </row>
    <row r="72" spans="1:7" x14ac:dyDescent="0.25">
      <c r="A72" s="5" t="s">
        <v>133</v>
      </c>
      <c r="B72" s="17" t="s">
        <v>55</v>
      </c>
      <c r="C72" s="6" t="s">
        <v>134</v>
      </c>
      <c r="D72" s="5" t="s">
        <v>39</v>
      </c>
      <c r="E72" s="5">
        <v>60</v>
      </c>
      <c r="F72" s="8">
        <v>300</v>
      </c>
      <c r="G72" s="7">
        <f>SUM(F72*E72)</f>
        <v>18000</v>
      </c>
    </row>
    <row r="73" spans="1:7" x14ac:dyDescent="0.25">
      <c r="A73" s="5" t="s">
        <v>135</v>
      </c>
      <c r="B73" s="17" t="s">
        <v>55</v>
      </c>
      <c r="C73" s="6" t="s">
        <v>113</v>
      </c>
      <c r="D73" s="5" t="s">
        <v>39</v>
      </c>
      <c r="E73" s="5">
        <v>207</v>
      </c>
      <c r="F73" s="8">
        <v>7500</v>
      </c>
      <c r="G73" s="7">
        <f>SUM(F73*E73)</f>
        <v>1552500</v>
      </c>
    </row>
    <row r="74" spans="1:7" x14ac:dyDescent="0.25">
      <c r="A74" s="5" t="s">
        <v>136</v>
      </c>
      <c r="B74" s="17" t="s">
        <v>55</v>
      </c>
      <c r="C74" s="6" t="s">
        <v>134</v>
      </c>
      <c r="D74" s="5" t="s">
        <v>39</v>
      </c>
      <c r="E74" s="5">
        <v>5</v>
      </c>
      <c r="F74" s="8">
        <v>148.66</v>
      </c>
      <c r="G74" s="7">
        <f>SUM(F74*E74)</f>
        <v>743.3</v>
      </c>
    </row>
    <row r="75" spans="1:7" x14ac:dyDescent="0.25">
      <c r="A75" s="5" t="s">
        <v>137</v>
      </c>
      <c r="B75" s="17" t="s">
        <v>55</v>
      </c>
      <c r="C75" s="6" t="s">
        <v>134</v>
      </c>
      <c r="D75" s="5" t="s">
        <v>39</v>
      </c>
      <c r="E75" s="5">
        <v>10</v>
      </c>
      <c r="F75" s="8">
        <v>1400</v>
      </c>
      <c r="G75" s="7">
        <f>SUM(F75*E75)</f>
        <v>14000</v>
      </c>
    </row>
    <row r="76" spans="1:7" x14ac:dyDescent="0.25">
      <c r="A76" s="5" t="s">
        <v>138</v>
      </c>
      <c r="B76" s="17" t="s">
        <v>55</v>
      </c>
      <c r="C76" s="6" t="s">
        <v>13</v>
      </c>
      <c r="D76" s="5" t="s">
        <v>39</v>
      </c>
      <c r="E76" s="5">
        <v>12</v>
      </c>
      <c r="F76" s="8">
        <v>12760</v>
      </c>
      <c r="G76" s="7">
        <f>SUM(F76*E76)</f>
        <v>153120</v>
      </c>
    </row>
    <row r="77" spans="1:7" x14ac:dyDescent="0.25">
      <c r="A77" s="5" t="s">
        <v>139</v>
      </c>
      <c r="B77" s="17" t="s">
        <v>55</v>
      </c>
      <c r="C77" s="6" t="s">
        <v>13</v>
      </c>
      <c r="D77" s="5" t="s">
        <v>39</v>
      </c>
      <c r="E77" s="5">
        <v>6</v>
      </c>
      <c r="F77" s="8">
        <v>127600</v>
      </c>
      <c r="G77" s="7">
        <f>SUM(F77*E77)</f>
        <v>765600</v>
      </c>
    </row>
    <row r="78" spans="1:7" x14ac:dyDescent="0.25">
      <c r="A78" s="5" t="s">
        <v>140</v>
      </c>
      <c r="B78" s="17" t="s">
        <v>55</v>
      </c>
      <c r="C78" s="6" t="s">
        <v>13</v>
      </c>
      <c r="D78" s="5" t="s">
        <v>39</v>
      </c>
      <c r="E78" s="5">
        <v>9</v>
      </c>
      <c r="F78" s="8">
        <v>32480</v>
      </c>
      <c r="G78" s="7">
        <f>SUM(F78*E78)</f>
        <v>292320</v>
      </c>
    </row>
    <row r="79" spans="1:7" x14ac:dyDescent="0.25">
      <c r="A79" s="5" t="s">
        <v>141</v>
      </c>
      <c r="B79" s="17" t="s">
        <v>55</v>
      </c>
      <c r="C79" s="6" t="s">
        <v>13</v>
      </c>
      <c r="D79" s="5" t="s">
        <v>39</v>
      </c>
      <c r="E79" s="5">
        <v>5</v>
      </c>
      <c r="F79" s="8">
        <v>38860</v>
      </c>
      <c r="G79" s="7">
        <f>SUM(F79*E79)</f>
        <v>194300</v>
      </c>
    </row>
    <row r="80" spans="1:7" x14ac:dyDescent="0.25">
      <c r="A80" s="5" t="s">
        <v>142</v>
      </c>
      <c r="B80" s="17" t="s">
        <v>55</v>
      </c>
      <c r="C80" s="6" t="s">
        <v>13</v>
      </c>
      <c r="D80" s="5" t="s">
        <v>39</v>
      </c>
      <c r="E80" s="5">
        <v>5</v>
      </c>
      <c r="F80" s="8">
        <v>69600</v>
      </c>
      <c r="G80" s="7">
        <f>SUM(F80*E80)</f>
        <v>348000</v>
      </c>
    </row>
    <row r="81" spans="1:7" x14ac:dyDescent="0.25">
      <c r="A81" s="5" t="s">
        <v>143</v>
      </c>
      <c r="B81" s="17" t="s">
        <v>55</v>
      </c>
      <c r="C81" s="6" t="s">
        <v>29</v>
      </c>
      <c r="D81" s="5" t="s">
        <v>39</v>
      </c>
      <c r="E81" s="5">
        <v>31</v>
      </c>
      <c r="F81" s="8">
        <v>22000</v>
      </c>
      <c r="G81" s="7">
        <f>SUM(F81*E81)</f>
        <v>682000</v>
      </c>
    </row>
    <row r="82" spans="1:7" x14ac:dyDescent="0.25">
      <c r="A82" s="5" t="s">
        <v>144</v>
      </c>
      <c r="B82" s="17" t="s">
        <v>55</v>
      </c>
      <c r="C82" s="6" t="s">
        <v>13</v>
      </c>
      <c r="D82" s="5" t="s">
        <v>39</v>
      </c>
      <c r="E82" s="5">
        <v>6</v>
      </c>
      <c r="F82" s="8">
        <v>38860</v>
      </c>
      <c r="G82" s="7">
        <f>SUM(F82*E82)</f>
        <v>233160</v>
      </c>
    </row>
    <row r="83" spans="1:7" x14ac:dyDescent="0.25">
      <c r="A83" s="5" t="s">
        <v>145</v>
      </c>
      <c r="B83" s="17" t="s">
        <v>55</v>
      </c>
      <c r="C83" s="6" t="s">
        <v>13</v>
      </c>
      <c r="D83" s="5" t="s">
        <v>39</v>
      </c>
      <c r="E83" s="5">
        <v>12</v>
      </c>
      <c r="F83" s="8">
        <v>38860</v>
      </c>
      <c r="G83" s="7">
        <f>SUM(F83*E83)</f>
        <v>466320</v>
      </c>
    </row>
    <row r="84" spans="1:7" x14ac:dyDescent="0.25">
      <c r="A84" s="5" t="s">
        <v>146</v>
      </c>
      <c r="B84" s="17" t="s">
        <v>55</v>
      </c>
      <c r="C84" s="6" t="s">
        <v>13</v>
      </c>
      <c r="D84" s="5" t="s">
        <v>39</v>
      </c>
      <c r="E84" s="5">
        <v>93</v>
      </c>
      <c r="F84" s="8">
        <v>29000</v>
      </c>
      <c r="G84" s="7">
        <f>SUM(F84*E84)</f>
        <v>2697000</v>
      </c>
    </row>
    <row r="85" spans="1:7" x14ac:dyDescent="0.25">
      <c r="A85" s="5" t="s">
        <v>147</v>
      </c>
      <c r="B85" s="17" t="s">
        <v>55</v>
      </c>
      <c r="C85" s="6" t="s">
        <v>13</v>
      </c>
      <c r="D85" s="5" t="s">
        <v>39</v>
      </c>
      <c r="E85" s="5">
        <v>9</v>
      </c>
      <c r="F85" s="8">
        <v>38860</v>
      </c>
      <c r="G85" s="7">
        <f>SUM(F85*E85)</f>
        <v>349740</v>
      </c>
    </row>
    <row r="86" spans="1:7" x14ac:dyDescent="0.25">
      <c r="A86" s="5" t="s">
        <v>148</v>
      </c>
      <c r="B86" s="17" t="s">
        <v>55</v>
      </c>
      <c r="C86" s="6" t="s">
        <v>29</v>
      </c>
      <c r="D86" s="5" t="s">
        <v>39</v>
      </c>
      <c r="E86" s="5">
        <v>97</v>
      </c>
      <c r="F86" s="8">
        <v>29000</v>
      </c>
      <c r="G86" s="7">
        <f>SUM(F86*E86)</f>
        <v>2813000</v>
      </c>
    </row>
    <row r="87" spans="1:7" x14ac:dyDescent="0.25">
      <c r="A87" s="5" t="s">
        <v>149</v>
      </c>
      <c r="B87" s="17" t="s">
        <v>55</v>
      </c>
      <c r="C87" s="6" t="s">
        <v>13</v>
      </c>
      <c r="D87" s="5" t="s">
        <v>39</v>
      </c>
      <c r="E87" s="5">
        <v>60</v>
      </c>
      <c r="F87" s="8">
        <v>1000</v>
      </c>
      <c r="G87" s="7">
        <f>SUM(F87*E87)</f>
        <v>60000</v>
      </c>
    </row>
    <row r="88" spans="1:7" x14ac:dyDescent="0.25">
      <c r="A88" s="5" t="s">
        <v>150</v>
      </c>
      <c r="B88" s="17" t="s">
        <v>55</v>
      </c>
      <c r="C88" s="6" t="s">
        <v>118</v>
      </c>
      <c r="D88" s="5" t="s">
        <v>39</v>
      </c>
      <c r="E88" s="5">
        <v>34</v>
      </c>
      <c r="F88" s="8">
        <v>10600</v>
      </c>
      <c r="G88" s="7">
        <f>SUM(F88*E88)</f>
        <v>360400</v>
      </c>
    </row>
    <row r="89" spans="1:7" x14ac:dyDescent="0.25">
      <c r="A89" s="5" t="s">
        <v>151</v>
      </c>
      <c r="B89" s="17" t="s">
        <v>55</v>
      </c>
      <c r="C89" s="6" t="s">
        <v>13</v>
      </c>
      <c r="D89" s="5" t="s">
        <v>39</v>
      </c>
      <c r="E89" s="5">
        <v>210</v>
      </c>
      <c r="F89" s="8">
        <v>9255.85</v>
      </c>
      <c r="G89" s="7">
        <f>SUM(F89*E89)</f>
        <v>1943728.5</v>
      </c>
    </row>
    <row r="90" spans="1:7" x14ac:dyDescent="0.25">
      <c r="A90" s="5" t="s">
        <v>152</v>
      </c>
      <c r="B90" s="17" t="s">
        <v>55</v>
      </c>
      <c r="C90" s="6" t="s">
        <v>13</v>
      </c>
      <c r="D90" s="5" t="s">
        <v>39</v>
      </c>
      <c r="E90" s="5">
        <v>1639</v>
      </c>
      <c r="F90" s="8">
        <v>1800</v>
      </c>
      <c r="G90" s="7">
        <f>SUM(F90*E90)</f>
        <v>2950200</v>
      </c>
    </row>
    <row r="91" spans="1:7" x14ac:dyDescent="0.25">
      <c r="A91" s="5" t="s">
        <v>153</v>
      </c>
      <c r="B91" s="17" t="s">
        <v>55</v>
      </c>
      <c r="C91" s="6" t="s">
        <v>13</v>
      </c>
      <c r="D91" s="5" t="s">
        <v>39</v>
      </c>
      <c r="E91" s="5">
        <v>160</v>
      </c>
      <c r="F91" s="8">
        <v>6371.88</v>
      </c>
      <c r="G91" s="7">
        <f>SUM(F91*E91)</f>
        <v>1019500.8</v>
      </c>
    </row>
    <row r="92" spans="1:7" x14ac:dyDescent="0.25">
      <c r="A92" s="5" t="s">
        <v>154</v>
      </c>
      <c r="B92" s="17" t="s">
        <v>55</v>
      </c>
      <c r="C92" s="6" t="s">
        <v>13</v>
      </c>
      <c r="D92" s="5" t="s">
        <v>39</v>
      </c>
      <c r="E92" s="5">
        <v>16</v>
      </c>
      <c r="F92" s="8">
        <v>2088</v>
      </c>
      <c r="G92" s="7">
        <f>SUM(F92*E92)</f>
        <v>33408</v>
      </c>
    </row>
    <row r="93" spans="1:7" x14ac:dyDescent="0.25">
      <c r="A93" s="5" t="s">
        <v>155</v>
      </c>
      <c r="B93" s="17" t="s">
        <v>55</v>
      </c>
      <c r="C93" s="6" t="s">
        <v>13</v>
      </c>
      <c r="D93" s="5" t="s">
        <v>39</v>
      </c>
      <c r="E93" s="5">
        <v>526</v>
      </c>
      <c r="F93" s="8">
        <v>3200</v>
      </c>
      <c r="G93" s="7">
        <f>SUM(F93*E93)</f>
        <v>1683200</v>
      </c>
    </row>
    <row r="94" spans="1:7" x14ac:dyDescent="0.25">
      <c r="A94" s="5" t="s">
        <v>156</v>
      </c>
      <c r="B94" s="17" t="s">
        <v>55</v>
      </c>
      <c r="C94" s="6" t="s">
        <v>13</v>
      </c>
      <c r="D94" s="5"/>
      <c r="E94" s="5">
        <v>8</v>
      </c>
      <c r="F94" s="8">
        <v>2400</v>
      </c>
      <c r="G94" s="7">
        <f>SUM(F94*E94)</f>
        <v>19200</v>
      </c>
    </row>
    <row r="95" spans="1:7" x14ac:dyDescent="0.25">
      <c r="A95" s="5" t="s">
        <v>157</v>
      </c>
      <c r="B95" s="17" t="s">
        <v>55</v>
      </c>
      <c r="C95" s="6" t="s">
        <v>13</v>
      </c>
      <c r="D95" s="5" t="s">
        <v>39</v>
      </c>
      <c r="E95" s="5">
        <v>826</v>
      </c>
      <c r="F95" s="8">
        <v>2363.09</v>
      </c>
      <c r="G95" s="7">
        <f>SUM(F95*E95)</f>
        <v>1951912.34</v>
      </c>
    </row>
    <row r="96" spans="1:7" x14ac:dyDescent="0.25">
      <c r="A96" s="5" t="s">
        <v>158</v>
      </c>
      <c r="B96" s="17" t="s">
        <v>55</v>
      </c>
      <c r="C96" s="6" t="s">
        <v>159</v>
      </c>
      <c r="D96" s="5" t="s">
        <v>39</v>
      </c>
      <c r="E96" s="5">
        <v>216</v>
      </c>
      <c r="F96" s="8">
        <v>6899.99</v>
      </c>
      <c r="G96" s="7">
        <f>SUM(F96*E96)</f>
        <v>1490397.8399999999</v>
      </c>
    </row>
    <row r="97" spans="1:7" x14ac:dyDescent="0.25">
      <c r="A97" s="5" t="s">
        <v>160</v>
      </c>
      <c r="B97" s="17" t="s">
        <v>55</v>
      </c>
      <c r="C97" s="6" t="s">
        <v>13</v>
      </c>
      <c r="D97" s="5" t="s">
        <v>39</v>
      </c>
      <c r="E97" s="5">
        <v>136</v>
      </c>
      <c r="F97" s="8">
        <v>6565.05</v>
      </c>
      <c r="G97" s="7">
        <f>SUM(F97*E97)</f>
        <v>892846.8</v>
      </c>
    </row>
    <row r="98" spans="1:7" x14ac:dyDescent="0.25">
      <c r="A98" s="5" t="s">
        <v>161</v>
      </c>
      <c r="B98" s="17" t="s">
        <v>55</v>
      </c>
      <c r="C98" s="6" t="s">
        <v>11</v>
      </c>
      <c r="D98" s="5" t="s">
        <v>39</v>
      </c>
      <c r="E98" s="5">
        <v>10</v>
      </c>
      <c r="F98" s="8">
        <v>102500</v>
      </c>
      <c r="G98" s="7">
        <f>SUM(F98*E98)</f>
        <v>1025000</v>
      </c>
    </row>
    <row r="99" spans="1:7" x14ac:dyDescent="0.25">
      <c r="A99" s="5" t="s">
        <v>162</v>
      </c>
      <c r="B99" s="17" t="s">
        <v>55</v>
      </c>
      <c r="C99" s="6" t="s">
        <v>11</v>
      </c>
      <c r="D99" s="5" t="s">
        <v>39</v>
      </c>
      <c r="E99" s="5">
        <v>2</v>
      </c>
      <c r="F99" s="8">
        <v>90000</v>
      </c>
      <c r="G99" s="7">
        <f>SUM(F99*E99)</f>
        <v>180000</v>
      </c>
    </row>
    <row r="100" spans="1:7" x14ac:dyDescent="0.25">
      <c r="A100" s="5" t="s">
        <v>163</v>
      </c>
      <c r="B100" s="17" t="s">
        <v>55</v>
      </c>
      <c r="C100" s="6" t="s">
        <v>96</v>
      </c>
      <c r="D100" s="5" t="s">
        <v>39</v>
      </c>
      <c r="E100" s="5">
        <v>200</v>
      </c>
      <c r="F100" s="8">
        <v>5034.3999999999996</v>
      </c>
      <c r="G100" s="7">
        <f>SUM(F100*E100)</f>
        <v>1006879.9999999999</v>
      </c>
    </row>
    <row r="101" spans="1:7" x14ac:dyDescent="0.25">
      <c r="A101" s="5" t="s">
        <v>164</v>
      </c>
      <c r="B101" s="17" t="s">
        <v>55</v>
      </c>
      <c r="C101" s="6" t="s">
        <v>13</v>
      </c>
      <c r="D101" s="5" t="s">
        <v>39</v>
      </c>
      <c r="E101" s="5">
        <v>41</v>
      </c>
      <c r="F101" s="8">
        <v>8900</v>
      </c>
      <c r="G101" s="7">
        <f>SUM(F101*E101)</f>
        <v>364900</v>
      </c>
    </row>
    <row r="102" spans="1:7" x14ac:dyDescent="0.25">
      <c r="A102" s="5" t="s">
        <v>165</v>
      </c>
      <c r="B102" s="17" t="s">
        <v>55</v>
      </c>
      <c r="C102" s="6" t="s">
        <v>13</v>
      </c>
      <c r="D102" s="5" t="s">
        <v>39</v>
      </c>
      <c r="E102" s="5">
        <v>1142</v>
      </c>
      <c r="F102" s="8">
        <v>79</v>
      </c>
      <c r="G102" s="7">
        <f>SUM(F102*E102)</f>
        <v>90218</v>
      </c>
    </row>
    <row r="103" spans="1:7" x14ac:dyDescent="0.25">
      <c r="A103" s="5" t="s">
        <v>166</v>
      </c>
      <c r="B103" s="17" t="s">
        <v>55</v>
      </c>
      <c r="C103" s="6" t="s">
        <v>13</v>
      </c>
      <c r="D103" s="5" t="s">
        <v>39</v>
      </c>
      <c r="E103" s="5">
        <v>120</v>
      </c>
      <c r="F103" s="8">
        <v>47626</v>
      </c>
      <c r="G103" s="7">
        <f>SUM(F103*E103)</f>
        <v>5715120</v>
      </c>
    </row>
    <row r="104" spans="1:7" x14ac:dyDescent="0.25">
      <c r="A104" s="5" t="s">
        <v>167</v>
      </c>
      <c r="B104" s="17" t="s">
        <v>55</v>
      </c>
      <c r="C104" s="6" t="s">
        <v>13</v>
      </c>
      <c r="D104" s="5" t="s">
        <v>39</v>
      </c>
      <c r="E104" s="5">
        <v>1</v>
      </c>
      <c r="F104" s="8">
        <v>144072</v>
      </c>
      <c r="G104" s="7">
        <f>SUM(F104*E104)</f>
        <v>144072</v>
      </c>
    </row>
    <row r="105" spans="1:7" x14ac:dyDescent="0.25">
      <c r="A105" s="5" t="s">
        <v>168</v>
      </c>
      <c r="B105" s="17" t="s">
        <v>55</v>
      </c>
      <c r="C105" s="6" t="s">
        <v>13</v>
      </c>
      <c r="D105" s="5" t="s">
        <v>39</v>
      </c>
      <c r="E105" s="5">
        <v>1</v>
      </c>
      <c r="F105" s="8">
        <v>48720</v>
      </c>
      <c r="G105" s="7">
        <f>SUM(F105*E105)</f>
        <v>48720</v>
      </c>
    </row>
    <row r="106" spans="1:7" x14ac:dyDescent="0.25">
      <c r="A106" s="5" t="s">
        <v>169</v>
      </c>
      <c r="B106" s="17" t="s">
        <v>55</v>
      </c>
      <c r="C106" s="6" t="s">
        <v>13</v>
      </c>
      <c r="D106" s="5" t="s">
        <v>39</v>
      </c>
      <c r="E106" s="5">
        <v>40</v>
      </c>
      <c r="F106" s="8">
        <v>37120</v>
      </c>
      <c r="G106" s="7">
        <f>SUM(F106*E106)</f>
        <v>1484800</v>
      </c>
    </row>
    <row r="107" spans="1:7" x14ac:dyDescent="0.25">
      <c r="A107" s="5" t="s">
        <v>170</v>
      </c>
      <c r="B107" s="17" t="s">
        <v>55</v>
      </c>
      <c r="C107" s="6" t="s">
        <v>58</v>
      </c>
      <c r="D107" s="5" t="s">
        <v>171</v>
      </c>
      <c r="E107" s="5">
        <v>4</v>
      </c>
      <c r="F107" s="8">
        <v>113680</v>
      </c>
      <c r="G107" s="7">
        <f>SUM(F107*E107)</f>
        <v>454720</v>
      </c>
    </row>
    <row r="108" spans="1:7" x14ac:dyDescent="0.25">
      <c r="A108" s="5" t="s">
        <v>172</v>
      </c>
      <c r="B108" s="17" t="s">
        <v>55</v>
      </c>
      <c r="C108" s="6" t="s">
        <v>58</v>
      </c>
      <c r="D108" s="5" t="s">
        <v>171</v>
      </c>
      <c r="E108" s="5">
        <v>4</v>
      </c>
      <c r="F108" s="8">
        <v>113680</v>
      </c>
      <c r="G108" s="7">
        <f>SUM(F108*E108)</f>
        <v>454720</v>
      </c>
    </row>
    <row r="109" spans="1:7" x14ac:dyDescent="0.25">
      <c r="A109" s="5" t="s">
        <v>173</v>
      </c>
      <c r="B109" s="17" t="s">
        <v>55</v>
      </c>
      <c r="C109" s="6" t="s">
        <v>13</v>
      </c>
      <c r="D109" s="5" t="s">
        <v>39</v>
      </c>
      <c r="E109" s="5">
        <v>16</v>
      </c>
      <c r="F109" s="8">
        <v>2000</v>
      </c>
      <c r="G109" s="7">
        <f>SUM(F109*E109)</f>
        <v>32000</v>
      </c>
    </row>
    <row r="110" spans="1:7" x14ac:dyDescent="0.25">
      <c r="A110" s="5" t="s">
        <v>174</v>
      </c>
      <c r="B110" s="17" t="s">
        <v>55</v>
      </c>
      <c r="C110" s="6" t="s">
        <v>13</v>
      </c>
      <c r="D110" s="5" t="s">
        <v>39</v>
      </c>
      <c r="E110" s="5">
        <v>24</v>
      </c>
      <c r="F110" s="8">
        <v>10400</v>
      </c>
      <c r="G110" s="7">
        <f>SUM(F110*E110)</f>
        <v>249600</v>
      </c>
    </row>
    <row r="111" spans="1:7" x14ac:dyDescent="0.25">
      <c r="A111" s="5" t="s">
        <v>175</v>
      </c>
      <c r="B111" s="17" t="s">
        <v>55</v>
      </c>
      <c r="C111" s="6" t="s">
        <v>13</v>
      </c>
      <c r="D111" s="5" t="s">
        <v>39</v>
      </c>
      <c r="E111" s="5">
        <v>2</v>
      </c>
      <c r="F111" s="8">
        <v>8300</v>
      </c>
      <c r="G111" s="7">
        <f>SUM(F111*E111)</f>
        <v>16600</v>
      </c>
    </row>
    <row r="112" spans="1:7" x14ac:dyDescent="0.25">
      <c r="A112" s="5" t="s">
        <v>176</v>
      </c>
      <c r="B112" s="17" t="s">
        <v>55</v>
      </c>
      <c r="C112" s="6" t="s">
        <v>13</v>
      </c>
      <c r="D112" s="5" t="s">
        <v>39</v>
      </c>
      <c r="E112" s="5">
        <v>68</v>
      </c>
      <c r="F112" s="8">
        <v>2000</v>
      </c>
      <c r="G112" s="7">
        <f>SUM(F112*E112)</f>
        <v>136000</v>
      </c>
    </row>
    <row r="113" spans="1:7" x14ac:dyDescent="0.25">
      <c r="A113" s="5" t="s">
        <v>177</v>
      </c>
      <c r="B113" s="17" t="s">
        <v>55</v>
      </c>
      <c r="C113" s="6" t="s">
        <v>13</v>
      </c>
      <c r="D113" s="5" t="s">
        <v>39</v>
      </c>
      <c r="E113" s="5">
        <v>1</v>
      </c>
      <c r="F113" s="8">
        <v>1500</v>
      </c>
      <c r="G113" s="7">
        <f>SUM(F113*E113)</f>
        <v>1500</v>
      </c>
    </row>
    <row r="114" spans="1:7" x14ac:dyDescent="0.25">
      <c r="A114" s="5" t="s">
        <v>178</v>
      </c>
      <c r="B114" s="17" t="s">
        <v>55</v>
      </c>
      <c r="C114" s="6" t="s">
        <v>13</v>
      </c>
      <c r="D114" s="5" t="s">
        <v>39</v>
      </c>
      <c r="E114" s="5">
        <v>10</v>
      </c>
      <c r="F114" s="8">
        <v>75400</v>
      </c>
      <c r="G114" s="7">
        <f>SUM(F114*E114)</f>
        <v>754000</v>
      </c>
    </row>
    <row r="115" spans="1:7" x14ac:dyDescent="0.25">
      <c r="A115" s="5" t="s">
        <v>179</v>
      </c>
      <c r="B115" s="17" t="s">
        <v>55</v>
      </c>
      <c r="C115" s="6" t="s">
        <v>13</v>
      </c>
      <c r="D115" s="5" t="s">
        <v>39</v>
      </c>
      <c r="E115" s="5">
        <v>46</v>
      </c>
      <c r="F115" s="8">
        <v>4600</v>
      </c>
      <c r="G115" s="7">
        <f>SUM(F115*E115)</f>
        <v>211600</v>
      </c>
    </row>
    <row r="116" spans="1:7" x14ac:dyDescent="0.25">
      <c r="A116" s="5" t="s">
        <v>180</v>
      </c>
      <c r="B116" s="17" t="s">
        <v>55</v>
      </c>
      <c r="C116" s="6" t="s">
        <v>24</v>
      </c>
      <c r="D116" s="5" t="s">
        <v>39</v>
      </c>
      <c r="E116" s="5">
        <v>443</v>
      </c>
      <c r="F116" s="8">
        <v>2249.9499999999998</v>
      </c>
      <c r="G116" s="7">
        <f>SUM(F116*E116)</f>
        <v>996727.85</v>
      </c>
    </row>
    <row r="117" spans="1:7" x14ac:dyDescent="0.25">
      <c r="A117" s="5" t="s">
        <v>181</v>
      </c>
      <c r="B117" s="17" t="s">
        <v>55</v>
      </c>
      <c r="C117" s="6" t="s">
        <v>13</v>
      </c>
      <c r="D117" s="5" t="s">
        <v>39</v>
      </c>
      <c r="E117" s="5">
        <v>24</v>
      </c>
      <c r="F117" s="8">
        <v>7000</v>
      </c>
      <c r="G117" s="7">
        <f>SUM(F117*E117)</f>
        <v>168000</v>
      </c>
    </row>
    <row r="118" spans="1:7" x14ac:dyDescent="0.25">
      <c r="A118" s="5" t="s">
        <v>182</v>
      </c>
      <c r="B118" s="17" t="s">
        <v>55</v>
      </c>
      <c r="C118" s="6" t="s">
        <v>13</v>
      </c>
      <c r="D118" s="5" t="s">
        <v>183</v>
      </c>
      <c r="E118" s="5">
        <v>30</v>
      </c>
      <c r="F118" s="8">
        <v>278400</v>
      </c>
      <c r="G118" s="7">
        <f>SUM(F118*E118)</f>
        <v>8352000</v>
      </c>
    </row>
    <row r="119" spans="1:7" x14ac:dyDescent="0.25">
      <c r="A119" s="5" t="s">
        <v>184</v>
      </c>
      <c r="B119" s="17" t="s">
        <v>55</v>
      </c>
      <c r="C119" s="6" t="s">
        <v>13</v>
      </c>
      <c r="D119" s="5" t="s">
        <v>39</v>
      </c>
      <c r="E119" s="5">
        <v>500</v>
      </c>
      <c r="F119" s="8">
        <v>510</v>
      </c>
      <c r="G119" s="7">
        <f>SUM(F119*E119)</f>
        <v>255000</v>
      </c>
    </row>
    <row r="120" spans="1:7" x14ac:dyDescent="0.25">
      <c r="A120" s="5" t="s">
        <v>185</v>
      </c>
      <c r="B120" s="17" t="s">
        <v>55</v>
      </c>
      <c r="C120" s="6" t="s">
        <v>13</v>
      </c>
      <c r="D120" s="5" t="s">
        <v>39</v>
      </c>
      <c r="E120" s="5">
        <v>8000</v>
      </c>
      <c r="F120" s="8">
        <v>289.25</v>
      </c>
      <c r="G120" s="7">
        <f>SUM(F120*E120)</f>
        <v>2314000</v>
      </c>
    </row>
    <row r="121" spans="1:7" x14ac:dyDescent="0.25">
      <c r="A121" s="5" t="s">
        <v>186</v>
      </c>
      <c r="B121" s="17" t="s">
        <v>55</v>
      </c>
      <c r="C121" s="6" t="s">
        <v>13</v>
      </c>
      <c r="D121" s="5" t="s">
        <v>39</v>
      </c>
      <c r="E121" s="5">
        <v>6667</v>
      </c>
      <c r="F121" s="8">
        <v>170</v>
      </c>
      <c r="G121" s="7">
        <f>SUM(F121*E121)</f>
        <v>1133390</v>
      </c>
    </row>
    <row r="122" spans="1:7" x14ac:dyDescent="0.25">
      <c r="A122" s="5" t="s">
        <v>187</v>
      </c>
      <c r="B122" s="17" t="s">
        <v>55</v>
      </c>
      <c r="C122" s="6" t="s">
        <v>13</v>
      </c>
      <c r="D122" s="5" t="s">
        <v>39</v>
      </c>
      <c r="E122" s="5">
        <v>2</v>
      </c>
      <c r="F122" s="8">
        <v>44080</v>
      </c>
      <c r="G122" s="7">
        <f>SUM(F122*E122)</f>
        <v>88160</v>
      </c>
    </row>
    <row r="123" spans="1:7" x14ac:dyDescent="0.25">
      <c r="A123" s="5" t="s">
        <v>188</v>
      </c>
      <c r="B123" s="17" t="s">
        <v>55</v>
      </c>
      <c r="C123" s="6" t="s">
        <v>13</v>
      </c>
      <c r="D123" s="5" t="s">
        <v>39</v>
      </c>
      <c r="E123" s="5">
        <v>3</v>
      </c>
      <c r="F123" s="8">
        <v>464000</v>
      </c>
      <c r="G123" s="7">
        <f>SUM(F123*E123)</f>
        <v>1392000</v>
      </c>
    </row>
    <row r="124" spans="1:7" x14ac:dyDescent="0.25">
      <c r="A124" s="5" t="s">
        <v>189</v>
      </c>
      <c r="B124" s="17" t="s">
        <v>55</v>
      </c>
      <c r="C124" s="6" t="s">
        <v>13</v>
      </c>
      <c r="D124" s="5" t="s">
        <v>39</v>
      </c>
      <c r="E124" s="5">
        <v>105</v>
      </c>
      <c r="F124" s="8">
        <v>22000</v>
      </c>
      <c r="G124" s="7">
        <f>SUM(F124*E124)</f>
        <v>2310000</v>
      </c>
    </row>
    <row r="125" spans="1:7" x14ac:dyDescent="0.25">
      <c r="A125" s="5" t="s">
        <v>190</v>
      </c>
      <c r="B125" s="17" t="s">
        <v>55</v>
      </c>
      <c r="C125" s="6" t="s">
        <v>13</v>
      </c>
      <c r="D125" s="5" t="s">
        <v>39</v>
      </c>
      <c r="E125" s="5">
        <v>5446</v>
      </c>
      <c r="F125" s="8">
        <v>1341.63</v>
      </c>
      <c r="G125" s="7">
        <f>SUM(F125*E125)</f>
        <v>7306516.9800000004</v>
      </c>
    </row>
    <row r="126" spans="1:7" x14ac:dyDescent="0.25">
      <c r="A126" s="5" t="s">
        <v>191</v>
      </c>
      <c r="B126" s="17" t="s">
        <v>55</v>
      </c>
      <c r="C126" s="6" t="s">
        <v>13</v>
      </c>
      <c r="D126" s="5" t="s">
        <v>39</v>
      </c>
      <c r="E126" s="5">
        <v>3000</v>
      </c>
      <c r="F126" s="8">
        <v>95</v>
      </c>
      <c r="G126" s="7">
        <f>SUM(F126*E126)</f>
        <v>285000</v>
      </c>
    </row>
    <row r="127" spans="1:7" x14ac:dyDescent="0.25">
      <c r="A127" s="5" t="s">
        <v>192</v>
      </c>
      <c r="B127" s="17" t="s">
        <v>55</v>
      </c>
      <c r="C127" s="6" t="s">
        <v>96</v>
      </c>
      <c r="D127" s="5" t="s">
        <v>39</v>
      </c>
      <c r="E127" s="5">
        <v>80</v>
      </c>
      <c r="F127" s="8">
        <v>12899.2</v>
      </c>
      <c r="G127" s="7">
        <f>SUM(F127*E127)</f>
        <v>1031936</v>
      </c>
    </row>
    <row r="128" spans="1:7" x14ac:dyDescent="0.25">
      <c r="A128" s="5" t="s">
        <v>193</v>
      </c>
      <c r="B128" s="17" t="s">
        <v>55</v>
      </c>
      <c r="C128" s="6" t="s">
        <v>96</v>
      </c>
      <c r="D128" s="5"/>
      <c r="E128" s="5">
        <v>74</v>
      </c>
      <c r="F128" s="8">
        <v>12899</v>
      </c>
      <c r="G128" s="7">
        <f>SUM(F128*E128)</f>
        <v>954526</v>
      </c>
    </row>
    <row r="129" spans="1:7" x14ac:dyDescent="0.25">
      <c r="A129" s="5" t="s">
        <v>194</v>
      </c>
      <c r="B129" s="17" t="s">
        <v>55</v>
      </c>
      <c r="C129" s="6" t="s">
        <v>96</v>
      </c>
      <c r="D129" s="5" t="s">
        <v>39</v>
      </c>
      <c r="E129" s="5">
        <v>74</v>
      </c>
      <c r="F129" s="8">
        <v>13505.88</v>
      </c>
      <c r="G129" s="7">
        <f>SUM(F129*E129)</f>
        <v>999435.12</v>
      </c>
    </row>
    <row r="130" spans="1:7" x14ac:dyDescent="0.25">
      <c r="A130" s="5" t="s">
        <v>195</v>
      </c>
      <c r="B130" s="17" t="s">
        <v>55</v>
      </c>
      <c r="C130" s="6" t="s">
        <v>96</v>
      </c>
      <c r="D130" s="5" t="s">
        <v>39</v>
      </c>
      <c r="E130" s="5">
        <v>80</v>
      </c>
      <c r="F130" s="8">
        <v>13505.88</v>
      </c>
      <c r="G130" s="7">
        <f>SUM(F130*E130)</f>
        <v>1080470.3999999999</v>
      </c>
    </row>
    <row r="131" spans="1:7" x14ac:dyDescent="0.25">
      <c r="A131" s="5" t="s">
        <v>196</v>
      </c>
      <c r="B131" s="17" t="s">
        <v>55</v>
      </c>
      <c r="C131" s="6" t="s">
        <v>96</v>
      </c>
      <c r="D131" s="5" t="s">
        <v>39</v>
      </c>
      <c r="E131" s="5">
        <v>1500</v>
      </c>
      <c r="F131" s="8">
        <v>8178</v>
      </c>
      <c r="G131" s="7">
        <f>SUM(F131*E131)</f>
        <v>12267000</v>
      </c>
    </row>
    <row r="132" spans="1:7" x14ac:dyDescent="0.25">
      <c r="A132" s="5" t="s">
        <v>197</v>
      </c>
      <c r="B132" s="17" t="s">
        <v>55</v>
      </c>
      <c r="C132" s="6" t="s">
        <v>96</v>
      </c>
      <c r="D132" s="5" t="s">
        <v>39</v>
      </c>
      <c r="E132" s="5">
        <v>2000</v>
      </c>
      <c r="F132" s="8">
        <v>7733.72</v>
      </c>
      <c r="G132" s="7">
        <f>SUM(F132*E132)</f>
        <v>15467440</v>
      </c>
    </row>
    <row r="133" spans="1:7" x14ac:dyDescent="0.25">
      <c r="A133" s="5" t="s">
        <v>198</v>
      </c>
      <c r="B133" s="17" t="s">
        <v>55</v>
      </c>
      <c r="C133" s="6" t="s">
        <v>96</v>
      </c>
      <c r="D133" s="5" t="s">
        <v>39</v>
      </c>
      <c r="E133" s="5">
        <v>1500</v>
      </c>
      <c r="F133" s="8">
        <v>7487.8</v>
      </c>
      <c r="G133" s="7">
        <f>SUM(F133*E133)</f>
        <v>11231700</v>
      </c>
    </row>
    <row r="134" spans="1:7" x14ac:dyDescent="0.25">
      <c r="A134" s="5" t="s">
        <v>199</v>
      </c>
      <c r="B134" s="17" t="s">
        <v>55</v>
      </c>
      <c r="C134" s="6" t="s">
        <v>96</v>
      </c>
      <c r="D134" s="5" t="s">
        <v>39</v>
      </c>
      <c r="E134" s="5">
        <v>3000</v>
      </c>
      <c r="F134" s="8">
        <v>7733.72</v>
      </c>
      <c r="G134" s="7">
        <f>SUM(F134*E134)</f>
        <v>23201160</v>
      </c>
    </row>
    <row r="135" spans="1:7" x14ac:dyDescent="0.25">
      <c r="A135" s="5" t="s">
        <v>200</v>
      </c>
      <c r="B135" s="17" t="s">
        <v>55</v>
      </c>
      <c r="C135" s="6" t="s">
        <v>13</v>
      </c>
      <c r="D135" s="5" t="s">
        <v>39</v>
      </c>
      <c r="E135" s="5">
        <v>50</v>
      </c>
      <c r="F135" s="8">
        <v>2706</v>
      </c>
      <c r="G135" s="7">
        <f>SUM(F135*E135)</f>
        <v>135300</v>
      </c>
    </row>
    <row r="136" spans="1:7" x14ac:dyDescent="0.25">
      <c r="A136" s="5" t="s">
        <v>201</v>
      </c>
      <c r="B136" s="17" t="s">
        <v>55</v>
      </c>
      <c r="C136" s="6" t="s">
        <v>13</v>
      </c>
      <c r="D136" s="5"/>
      <c r="E136" s="5">
        <v>10</v>
      </c>
      <c r="F136" s="8">
        <v>48500</v>
      </c>
      <c r="G136" s="7">
        <f>SUM(F136*E136)</f>
        <v>485000</v>
      </c>
    </row>
    <row r="137" spans="1:7" x14ac:dyDescent="0.25">
      <c r="A137" s="5" t="s">
        <v>202</v>
      </c>
      <c r="B137" s="20" t="s">
        <v>55</v>
      </c>
      <c r="C137" s="6" t="s">
        <v>13</v>
      </c>
      <c r="D137" s="5" t="s">
        <v>39</v>
      </c>
      <c r="E137" s="5">
        <v>3</v>
      </c>
      <c r="F137" s="8">
        <v>220400</v>
      </c>
      <c r="G137" s="12">
        <f>SUM(F137*E137)</f>
        <v>661200</v>
      </c>
    </row>
    <row r="138" spans="1:7" x14ac:dyDescent="0.25">
      <c r="A138" s="5" t="s">
        <v>203</v>
      </c>
      <c r="B138" s="17" t="s">
        <v>55</v>
      </c>
      <c r="C138" s="6" t="s">
        <v>13</v>
      </c>
      <c r="D138" s="5" t="s">
        <v>39</v>
      </c>
      <c r="E138" s="5">
        <v>5</v>
      </c>
      <c r="F138" s="8">
        <v>24000</v>
      </c>
      <c r="G138" s="7">
        <f>SUM(F138*E138)</f>
        <v>120000</v>
      </c>
    </row>
    <row r="139" spans="1:7" x14ac:dyDescent="0.25">
      <c r="A139" s="5" t="s">
        <v>204</v>
      </c>
      <c r="B139" s="17" t="s">
        <v>55</v>
      </c>
      <c r="C139" s="6" t="s">
        <v>13</v>
      </c>
      <c r="D139" s="5" t="s">
        <v>39</v>
      </c>
      <c r="E139" s="5">
        <v>2</v>
      </c>
      <c r="F139" s="8">
        <v>36000</v>
      </c>
      <c r="G139" s="7">
        <f>SUM(F139*E139)</f>
        <v>72000</v>
      </c>
    </row>
    <row r="140" spans="1:7" x14ac:dyDescent="0.25">
      <c r="A140" s="24" t="s">
        <v>205</v>
      </c>
      <c r="B140" s="17" t="s">
        <v>55</v>
      </c>
      <c r="C140" s="6" t="s">
        <v>24</v>
      </c>
      <c r="D140" s="5" t="s">
        <v>39</v>
      </c>
      <c r="E140" s="5">
        <v>3737</v>
      </c>
      <c r="F140" s="8">
        <v>17263.77</v>
      </c>
      <c r="G140" s="7">
        <f>SUM(F140*E140)</f>
        <v>64514708.490000002</v>
      </c>
    </row>
    <row r="141" spans="1:7" x14ac:dyDescent="0.25">
      <c r="A141" s="5" t="s">
        <v>206</v>
      </c>
      <c r="B141" s="17" t="s">
        <v>55</v>
      </c>
      <c r="C141" s="6" t="s">
        <v>58</v>
      </c>
      <c r="D141" s="5" t="s">
        <v>39</v>
      </c>
      <c r="E141" s="5">
        <v>4390</v>
      </c>
      <c r="F141" s="8">
        <v>3599.48</v>
      </c>
      <c r="G141" s="7">
        <f>SUM(F141*E141)</f>
        <v>15801717.199999999</v>
      </c>
    </row>
    <row r="142" spans="1:7" x14ac:dyDescent="0.25">
      <c r="A142" s="5" t="s">
        <v>207</v>
      </c>
      <c r="B142" s="17" t="s">
        <v>55</v>
      </c>
      <c r="C142" s="6" t="s">
        <v>13</v>
      </c>
      <c r="D142" s="5" t="s">
        <v>39</v>
      </c>
      <c r="E142" s="5">
        <v>3</v>
      </c>
      <c r="F142" s="8">
        <v>80000</v>
      </c>
      <c r="G142" s="7">
        <f>SUM(F142*E142)</f>
        <v>240000</v>
      </c>
    </row>
    <row r="143" spans="1:7" x14ac:dyDescent="0.25">
      <c r="A143" s="5" t="s">
        <v>208</v>
      </c>
      <c r="B143" s="17" t="s">
        <v>55</v>
      </c>
      <c r="C143" s="6" t="s">
        <v>11</v>
      </c>
      <c r="D143" s="5" t="s">
        <v>39</v>
      </c>
      <c r="E143" s="5">
        <v>5</v>
      </c>
      <c r="F143" s="8">
        <v>15000</v>
      </c>
      <c r="G143" s="7">
        <f>SUM(F143*E143)</f>
        <v>75000</v>
      </c>
    </row>
    <row r="144" spans="1:7" x14ac:dyDescent="0.25">
      <c r="A144" s="5" t="s">
        <v>209</v>
      </c>
      <c r="B144" s="17" t="s">
        <v>55</v>
      </c>
      <c r="C144" s="6" t="s">
        <v>13</v>
      </c>
      <c r="D144" s="5" t="s">
        <v>39</v>
      </c>
      <c r="E144" s="5">
        <v>56528</v>
      </c>
      <c r="F144" s="8">
        <v>27.84</v>
      </c>
      <c r="G144" s="7">
        <f>SUM(F144*E144)</f>
        <v>1573739.52</v>
      </c>
    </row>
    <row r="145" spans="1:7" x14ac:dyDescent="0.25">
      <c r="A145" s="20" t="s">
        <v>210</v>
      </c>
      <c r="B145" s="17" t="s">
        <v>55</v>
      </c>
      <c r="C145" s="20" t="s">
        <v>13</v>
      </c>
      <c r="D145" s="20"/>
      <c r="E145" s="5">
        <v>4</v>
      </c>
      <c r="F145" s="12">
        <v>46000</v>
      </c>
      <c r="G145" s="7">
        <f>SUM(F145*E145)</f>
        <v>184000</v>
      </c>
    </row>
    <row r="146" spans="1:7" x14ac:dyDescent="0.25">
      <c r="A146" s="5" t="s">
        <v>211</v>
      </c>
      <c r="B146" s="17" t="s">
        <v>55</v>
      </c>
      <c r="C146" s="5" t="s">
        <v>13</v>
      </c>
      <c r="D146" s="5" t="s">
        <v>212</v>
      </c>
      <c r="E146" s="5">
        <v>8</v>
      </c>
      <c r="F146" s="25">
        <v>84680</v>
      </c>
      <c r="G146" s="7">
        <f>SUM(F146*E146)</f>
        <v>677440</v>
      </c>
    </row>
    <row r="147" spans="1:7" x14ac:dyDescent="0.25">
      <c r="A147" s="5" t="s">
        <v>213</v>
      </c>
      <c r="B147" s="17" t="s">
        <v>55</v>
      </c>
      <c r="C147" s="5" t="s">
        <v>13</v>
      </c>
      <c r="D147" s="5"/>
      <c r="E147" s="5">
        <v>100</v>
      </c>
      <c r="F147" s="25">
        <v>36000</v>
      </c>
      <c r="G147" s="7">
        <f>SUM(F147*E147)</f>
        <v>3600000</v>
      </c>
    </row>
    <row r="148" spans="1:7" x14ac:dyDescent="0.25">
      <c r="A148" s="5" t="s">
        <v>214</v>
      </c>
      <c r="B148" s="17" t="s">
        <v>55</v>
      </c>
      <c r="C148" s="5" t="s">
        <v>13</v>
      </c>
      <c r="D148" s="5"/>
      <c r="E148" s="5">
        <v>25</v>
      </c>
      <c r="F148" s="25">
        <v>12000</v>
      </c>
      <c r="G148" s="7">
        <f>SUM(F148*E148)</f>
        <v>300000</v>
      </c>
    </row>
    <row r="149" spans="1:7" x14ac:dyDescent="0.25">
      <c r="A149" s="5" t="s">
        <v>215</v>
      </c>
      <c r="B149" s="17" t="s">
        <v>55</v>
      </c>
      <c r="C149" s="5" t="s">
        <v>13</v>
      </c>
      <c r="D149" s="5"/>
      <c r="E149" s="5">
        <v>6</v>
      </c>
      <c r="F149" s="25">
        <v>24000</v>
      </c>
      <c r="G149" s="7">
        <f>SUM(F149*E149)</f>
        <v>144000</v>
      </c>
    </row>
    <row r="150" spans="1:7" x14ac:dyDescent="0.25">
      <c r="A150" s="5" t="s">
        <v>216</v>
      </c>
      <c r="B150" s="17" t="s">
        <v>55</v>
      </c>
      <c r="C150" s="5" t="s">
        <v>13</v>
      </c>
      <c r="D150" s="5"/>
      <c r="E150" s="5">
        <v>25</v>
      </c>
      <c r="F150" s="25">
        <v>2300</v>
      </c>
      <c r="G150" s="7">
        <f>SUM(F150*E150)</f>
        <v>57500</v>
      </c>
    </row>
    <row r="151" spans="1:7" x14ac:dyDescent="0.25">
      <c r="A151" s="5" t="s">
        <v>217</v>
      </c>
      <c r="B151" s="17" t="s">
        <v>55</v>
      </c>
      <c r="C151" s="5" t="s">
        <v>13</v>
      </c>
      <c r="D151" s="5"/>
      <c r="E151" s="5">
        <v>3000</v>
      </c>
      <c r="F151" s="25">
        <v>35000</v>
      </c>
      <c r="G151" s="7">
        <f>SUM(F151*E151)</f>
        <v>105000000</v>
      </c>
    </row>
    <row r="152" spans="1:7" x14ac:dyDescent="0.25">
      <c r="A152" s="5" t="s">
        <v>218</v>
      </c>
      <c r="B152" s="17" t="s">
        <v>55</v>
      </c>
      <c r="C152" s="5" t="s">
        <v>13</v>
      </c>
      <c r="D152" s="5"/>
      <c r="E152" s="5">
        <v>3080</v>
      </c>
      <c r="F152" s="25">
        <v>80000</v>
      </c>
      <c r="G152" s="7">
        <f>SUM(F152*E152)</f>
        <v>246400000</v>
      </c>
    </row>
    <row r="153" spans="1:7" x14ac:dyDescent="0.25">
      <c r="A153" s="5" t="s">
        <v>219</v>
      </c>
      <c r="B153" s="17" t="s">
        <v>55</v>
      </c>
      <c r="C153" s="5" t="s">
        <v>13</v>
      </c>
      <c r="D153" s="5"/>
      <c r="E153" s="5">
        <v>13</v>
      </c>
      <c r="F153" s="25">
        <v>15000</v>
      </c>
      <c r="G153" s="7">
        <f>SUM(F153*E153)</f>
        <v>195000</v>
      </c>
    </row>
    <row r="154" spans="1:7" x14ac:dyDescent="0.25">
      <c r="A154" s="5" t="s">
        <v>220</v>
      </c>
      <c r="B154" s="17" t="s">
        <v>55</v>
      </c>
      <c r="C154" s="5" t="s">
        <v>13</v>
      </c>
      <c r="D154" s="5"/>
      <c r="E154" s="5">
        <v>2</v>
      </c>
      <c r="F154" s="25">
        <v>16472</v>
      </c>
      <c r="G154" s="7">
        <f>SUM(F154*E154)</f>
        <v>32944</v>
      </c>
    </row>
    <row r="155" spans="1:7" x14ac:dyDescent="0.25">
      <c r="A155" s="5" t="s">
        <v>221</v>
      </c>
      <c r="B155" s="17" t="s">
        <v>55</v>
      </c>
      <c r="C155" s="5" t="s">
        <v>13</v>
      </c>
      <c r="D155" s="5"/>
      <c r="E155" s="5">
        <v>5</v>
      </c>
      <c r="F155" s="25">
        <v>15000</v>
      </c>
      <c r="G155" s="7">
        <f>SUM(F155*E155)</f>
        <v>75000</v>
      </c>
    </row>
    <row r="156" spans="1:7" x14ac:dyDescent="0.25">
      <c r="A156" s="5" t="s">
        <v>222</v>
      </c>
      <c r="B156" s="17" t="s">
        <v>55</v>
      </c>
      <c r="C156" s="5" t="s">
        <v>13</v>
      </c>
      <c r="D156" s="5"/>
      <c r="E156" s="5">
        <v>19</v>
      </c>
      <c r="F156" s="25">
        <v>15000</v>
      </c>
      <c r="G156" s="7">
        <f>SUM(F156*E156)</f>
        <v>285000</v>
      </c>
    </row>
    <row r="157" spans="1:7" x14ac:dyDescent="0.25">
      <c r="A157" s="5" t="s">
        <v>223</v>
      </c>
      <c r="B157" s="17" t="s">
        <v>55</v>
      </c>
      <c r="C157" s="5" t="s">
        <v>13</v>
      </c>
      <c r="D157" s="5"/>
      <c r="E157" s="5">
        <v>10</v>
      </c>
      <c r="F157" s="25">
        <v>21488</v>
      </c>
      <c r="G157" s="7">
        <f>SUM(F157*E157)</f>
        <v>214880</v>
      </c>
    </row>
    <row r="158" spans="1:7" x14ac:dyDescent="0.25">
      <c r="A158" s="5" t="s">
        <v>224</v>
      </c>
      <c r="B158" s="17" t="s">
        <v>55</v>
      </c>
      <c r="C158" s="5" t="s">
        <v>13</v>
      </c>
      <c r="D158" s="5"/>
      <c r="E158" s="5">
        <v>5</v>
      </c>
      <c r="F158" s="25">
        <v>5000</v>
      </c>
      <c r="G158" s="7">
        <f>SUM(F158*E158)</f>
        <v>25000</v>
      </c>
    </row>
    <row r="159" spans="1:7" x14ac:dyDescent="0.25">
      <c r="A159" s="5" t="s">
        <v>225</v>
      </c>
      <c r="B159" s="17" t="s">
        <v>55</v>
      </c>
      <c r="C159" s="5" t="s">
        <v>13</v>
      </c>
      <c r="D159" s="5"/>
      <c r="E159" s="5">
        <v>14</v>
      </c>
      <c r="F159" s="25">
        <v>3000</v>
      </c>
      <c r="G159" s="7">
        <f>SUM(F159*E159)</f>
        <v>42000</v>
      </c>
    </row>
    <row r="160" spans="1:7" x14ac:dyDescent="0.25">
      <c r="A160" s="5" t="s">
        <v>226</v>
      </c>
      <c r="B160" s="17" t="s">
        <v>55</v>
      </c>
      <c r="C160" s="5" t="s">
        <v>13</v>
      </c>
      <c r="D160" s="5"/>
      <c r="E160" s="5">
        <v>2</v>
      </c>
      <c r="F160" s="25">
        <v>21000</v>
      </c>
      <c r="G160" s="7">
        <f>SUM(F160*E160)</f>
        <v>42000</v>
      </c>
    </row>
    <row r="161" spans="1:7" x14ac:dyDescent="0.25">
      <c r="A161" s="5" t="s">
        <v>227</v>
      </c>
      <c r="B161" s="17" t="s">
        <v>55</v>
      </c>
      <c r="C161" s="5" t="s">
        <v>13</v>
      </c>
      <c r="D161" s="5"/>
      <c r="E161" s="5">
        <v>5</v>
      </c>
      <c r="F161" s="25">
        <v>15500</v>
      </c>
      <c r="G161" s="7">
        <f>SUM(F161*E161)</f>
        <v>77500</v>
      </c>
    </row>
    <row r="162" spans="1:7" x14ac:dyDescent="0.25">
      <c r="A162" s="5" t="s">
        <v>228</v>
      </c>
      <c r="B162" s="17" t="s">
        <v>55</v>
      </c>
      <c r="C162" s="5" t="s">
        <v>13</v>
      </c>
      <c r="D162" s="5"/>
      <c r="E162" s="5">
        <v>3</v>
      </c>
      <c r="F162" s="25">
        <v>8500</v>
      </c>
      <c r="G162" s="7">
        <f>SUM(F162*E162)</f>
        <v>25500</v>
      </c>
    </row>
    <row r="163" spans="1:7" x14ac:dyDescent="0.25">
      <c r="A163" s="5" t="s">
        <v>229</v>
      </c>
      <c r="B163" s="17" t="s">
        <v>55</v>
      </c>
      <c r="C163" s="5" t="s">
        <v>13</v>
      </c>
      <c r="D163" s="5"/>
      <c r="E163" s="5">
        <v>400</v>
      </c>
      <c r="F163" s="25">
        <v>500</v>
      </c>
      <c r="G163" s="7">
        <f>SUM(F163*E163)</f>
        <v>200000</v>
      </c>
    </row>
    <row r="164" spans="1:7" x14ac:dyDescent="0.25">
      <c r="A164" s="5" t="s">
        <v>230</v>
      </c>
      <c r="B164" s="17" t="s">
        <v>55</v>
      </c>
      <c r="C164" s="5" t="s">
        <v>13</v>
      </c>
      <c r="D164" s="5"/>
      <c r="E164" s="5">
        <v>400</v>
      </c>
      <c r="F164" s="25">
        <v>350</v>
      </c>
      <c r="G164" s="7">
        <f>SUM(F164*E164)</f>
        <v>140000</v>
      </c>
    </row>
    <row r="165" spans="1:7" x14ac:dyDescent="0.25">
      <c r="A165" s="5" t="s">
        <v>231</v>
      </c>
      <c r="B165" s="17" t="s">
        <v>55</v>
      </c>
      <c r="C165" s="5" t="s">
        <v>13</v>
      </c>
      <c r="D165" s="5"/>
      <c r="E165" s="5">
        <v>400</v>
      </c>
      <c r="F165" s="25">
        <v>220</v>
      </c>
      <c r="G165" s="7">
        <f>SUM(F165*E165)</f>
        <v>88000</v>
      </c>
    </row>
    <row r="166" spans="1:7" x14ac:dyDescent="0.25">
      <c r="A166" s="5" t="s">
        <v>232</v>
      </c>
      <c r="B166" s="17" t="s">
        <v>55</v>
      </c>
      <c r="C166" s="5" t="s">
        <v>13</v>
      </c>
      <c r="D166" s="5"/>
      <c r="E166" s="5">
        <v>100</v>
      </c>
      <c r="F166" s="25">
        <v>350</v>
      </c>
      <c r="G166" s="7">
        <f>SUM(F166*E166)</f>
        <v>35000</v>
      </c>
    </row>
    <row r="167" spans="1:7" x14ac:dyDescent="0.25">
      <c r="A167" s="5" t="s">
        <v>233</v>
      </c>
      <c r="B167" s="17" t="s">
        <v>55</v>
      </c>
      <c r="C167" s="5" t="s">
        <v>13</v>
      </c>
      <c r="D167" s="5"/>
      <c r="E167" s="5">
        <v>4</v>
      </c>
      <c r="F167" s="25">
        <v>25000</v>
      </c>
      <c r="G167" s="7">
        <f>SUM(F167*E167)</f>
        <v>100000</v>
      </c>
    </row>
    <row r="168" spans="1:7" x14ac:dyDescent="0.25">
      <c r="A168" s="5" t="s">
        <v>234</v>
      </c>
      <c r="B168" s="17" t="s">
        <v>55</v>
      </c>
      <c r="C168" s="5" t="s">
        <v>13</v>
      </c>
      <c r="D168" s="5"/>
      <c r="E168" s="5">
        <v>144</v>
      </c>
      <c r="F168" s="25">
        <v>1500</v>
      </c>
      <c r="G168" s="7">
        <f>SUM(F168*E168)</f>
        <v>216000</v>
      </c>
    </row>
    <row r="169" spans="1:7" x14ac:dyDescent="0.25">
      <c r="A169" s="5" t="s">
        <v>235</v>
      </c>
      <c r="B169" s="17" t="s">
        <v>55</v>
      </c>
      <c r="C169" s="5" t="s">
        <v>13</v>
      </c>
      <c r="D169" s="5"/>
      <c r="E169" s="5">
        <v>200</v>
      </c>
      <c r="F169" s="25">
        <v>2500</v>
      </c>
      <c r="G169" s="7">
        <f>SUM(F169*E169)</f>
        <v>500000</v>
      </c>
    </row>
    <row r="170" spans="1:7" x14ac:dyDescent="0.25">
      <c r="A170" s="5" t="s">
        <v>236</v>
      </c>
      <c r="B170" s="17" t="s">
        <v>55</v>
      </c>
      <c r="C170" s="5" t="s">
        <v>13</v>
      </c>
      <c r="D170" s="5"/>
      <c r="E170" s="5">
        <v>120</v>
      </c>
      <c r="F170" s="25">
        <v>1500</v>
      </c>
      <c r="G170" s="7">
        <f>SUM(F170*E170)</f>
        <v>180000</v>
      </c>
    </row>
    <row r="171" spans="1:7" x14ac:dyDescent="0.25">
      <c r="A171" s="5" t="s">
        <v>237</v>
      </c>
      <c r="B171" s="17" t="s">
        <v>55</v>
      </c>
      <c r="C171" s="5" t="s">
        <v>13</v>
      </c>
      <c r="D171" s="5"/>
      <c r="E171" s="5">
        <v>2</v>
      </c>
      <c r="F171" s="25">
        <v>60000</v>
      </c>
      <c r="G171" s="7">
        <f>SUM(F171*E171)</f>
        <v>120000</v>
      </c>
    </row>
    <row r="172" spans="1:7" x14ac:dyDescent="0.25">
      <c r="A172" s="5" t="s">
        <v>238</v>
      </c>
      <c r="B172" s="17" t="s">
        <v>55</v>
      </c>
      <c r="C172" s="5" t="s">
        <v>13</v>
      </c>
      <c r="D172" s="5"/>
      <c r="E172" s="5">
        <v>6</v>
      </c>
      <c r="F172" s="25">
        <v>2000</v>
      </c>
      <c r="G172" s="7">
        <f>SUM(F172*E172)</f>
        <v>12000</v>
      </c>
    </row>
    <row r="173" spans="1:7" x14ac:dyDescent="0.25">
      <c r="A173" s="5" t="s">
        <v>239</v>
      </c>
      <c r="B173" s="17" t="s">
        <v>55</v>
      </c>
      <c r="C173" s="5" t="s">
        <v>24</v>
      </c>
      <c r="D173" s="5"/>
      <c r="E173" s="5">
        <v>10</v>
      </c>
      <c r="F173" s="25">
        <v>12500</v>
      </c>
      <c r="G173" s="7">
        <f>SUM(F173*E173)</f>
        <v>125000</v>
      </c>
    </row>
    <row r="174" spans="1:7" x14ac:dyDescent="0.25">
      <c r="A174" s="5" t="s">
        <v>240</v>
      </c>
      <c r="B174" s="17" t="s">
        <v>55</v>
      </c>
      <c r="C174" s="5" t="s">
        <v>118</v>
      </c>
      <c r="D174" s="5"/>
      <c r="E174" s="5">
        <v>10</v>
      </c>
      <c r="F174" s="25">
        <v>10000</v>
      </c>
      <c r="G174" s="7">
        <f>SUM(F174*E174)</f>
        <v>100000</v>
      </c>
    </row>
    <row r="175" spans="1:7" x14ac:dyDescent="0.25">
      <c r="A175" s="5" t="s">
        <v>241</v>
      </c>
      <c r="B175" s="17" t="s">
        <v>55</v>
      </c>
      <c r="C175" s="5" t="s">
        <v>13</v>
      </c>
      <c r="D175" s="5" t="s">
        <v>242</v>
      </c>
      <c r="E175" s="5">
        <v>3</v>
      </c>
      <c r="F175" s="25">
        <v>45000</v>
      </c>
      <c r="G175" s="7">
        <f>SUM(F175*E175)</f>
        <v>135000</v>
      </c>
    </row>
    <row r="176" spans="1:7" x14ac:dyDescent="0.25">
      <c r="A176" s="5" t="s">
        <v>243</v>
      </c>
      <c r="B176" s="17" t="s">
        <v>55</v>
      </c>
      <c r="C176" s="5" t="s">
        <v>134</v>
      </c>
      <c r="D176" s="5"/>
      <c r="E176" s="5">
        <v>30</v>
      </c>
      <c r="F176" s="25">
        <v>700</v>
      </c>
      <c r="G176" s="7">
        <f>SUM(F176*E176)</f>
        <v>21000</v>
      </c>
    </row>
    <row r="177" spans="1:7" x14ac:dyDescent="0.25">
      <c r="A177" s="5" t="s">
        <v>244</v>
      </c>
      <c r="B177" s="17" t="s">
        <v>55</v>
      </c>
      <c r="C177" s="5" t="s">
        <v>58</v>
      </c>
      <c r="D177" s="5"/>
      <c r="E177" s="5">
        <v>40</v>
      </c>
      <c r="F177" s="25">
        <v>12500</v>
      </c>
      <c r="G177" s="7">
        <f>SUM(F177*E177)</f>
        <v>500000</v>
      </c>
    </row>
    <row r="178" spans="1:7" x14ac:dyDescent="0.25">
      <c r="A178" s="5" t="s">
        <v>245</v>
      </c>
      <c r="B178" s="17" t="s">
        <v>55</v>
      </c>
      <c r="C178" s="5" t="s">
        <v>13</v>
      </c>
      <c r="D178" s="5"/>
      <c r="E178" s="5">
        <v>1</v>
      </c>
      <c r="F178" s="25">
        <v>50000</v>
      </c>
      <c r="G178" s="7">
        <f>SUM(F178*E178)</f>
        <v>50000</v>
      </c>
    </row>
    <row r="179" spans="1:7" x14ac:dyDescent="0.25">
      <c r="A179" s="5" t="s">
        <v>246</v>
      </c>
      <c r="B179" s="17" t="s">
        <v>55</v>
      </c>
      <c r="C179" s="5" t="s">
        <v>13</v>
      </c>
      <c r="D179" s="5"/>
      <c r="E179" s="5">
        <v>1</v>
      </c>
      <c r="F179" s="25">
        <v>20000</v>
      </c>
      <c r="G179" s="7">
        <f>SUM(F179*E179)</f>
        <v>20000</v>
      </c>
    </row>
    <row r="180" spans="1:7" x14ac:dyDescent="0.25">
      <c r="A180" s="5" t="s">
        <v>247</v>
      </c>
      <c r="B180" s="17" t="s">
        <v>55</v>
      </c>
      <c r="C180" s="5" t="s">
        <v>248</v>
      </c>
      <c r="D180" s="5"/>
      <c r="E180" s="5">
        <v>4</v>
      </c>
      <c r="F180" s="25">
        <v>85000</v>
      </c>
      <c r="G180" s="7">
        <f>SUM(F180*E180)</f>
        <v>340000</v>
      </c>
    </row>
    <row r="181" spans="1:7" x14ac:dyDescent="0.25">
      <c r="A181" s="5" t="s">
        <v>249</v>
      </c>
      <c r="B181" s="17" t="s">
        <v>55</v>
      </c>
      <c r="C181" s="5" t="s">
        <v>9</v>
      </c>
      <c r="D181" s="5" t="s">
        <v>171</v>
      </c>
      <c r="E181" s="5">
        <v>2</v>
      </c>
      <c r="F181" s="25">
        <v>45500</v>
      </c>
      <c r="G181" s="7">
        <f>SUM(F181*E181)</f>
        <v>91000</v>
      </c>
    </row>
    <row r="182" spans="1:7" x14ac:dyDescent="0.25">
      <c r="A182" s="5" t="s">
        <v>250</v>
      </c>
      <c r="B182" s="17" t="s">
        <v>55</v>
      </c>
      <c r="C182" s="5" t="s">
        <v>29</v>
      </c>
      <c r="D182" s="5" t="s">
        <v>251</v>
      </c>
      <c r="E182" s="5">
        <v>4</v>
      </c>
      <c r="F182" s="25">
        <v>121800</v>
      </c>
      <c r="G182" s="7">
        <f>SUM(F182*E182)</f>
        <v>487200</v>
      </c>
    </row>
    <row r="183" spans="1:7" x14ac:dyDescent="0.25">
      <c r="A183" s="5" t="s">
        <v>252</v>
      </c>
      <c r="B183" s="17" t="s">
        <v>55</v>
      </c>
      <c r="C183" s="5" t="s">
        <v>27</v>
      </c>
      <c r="D183" s="5"/>
      <c r="E183" s="5">
        <v>24</v>
      </c>
      <c r="F183" s="25">
        <v>80000</v>
      </c>
      <c r="G183" s="7">
        <f>SUM(F183*E183)</f>
        <v>1920000</v>
      </c>
    </row>
    <row r="184" spans="1:7" x14ac:dyDescent="0.25">
      <c r="A184" s="5" t="s">
        <v>253</v>
      </c>
      <c r="B184" s="17" t="s">
        <v>55</v>
      </c>
      <c r="C184" s="5" t="s">
        <v>27</v>
      </c>
      <c r="D184" s="5"/>
      <c r="E184" s="5">
        <v>6</v>
      </c>
      <c r="F184" s="25">
        <v>580010</v>
      </c>
      <c r="G184" s="7">
        <f>SUM(F184*E184)</f>
        <v>3480060</v>
      </c>
    </row>
    <row r="185" spans="1:7" x14ac:dyDescent="0.25">
      <c r="A185" s="5" t="s">
        <v>254</v>
      </c>
      <c r="B185" s="17" t="s">
        <v>55</v>
      </c>
      <c r="C185" s="5" t="s">
        <v>255</v>
      </c>
      <c r="D185" s="5"/>
      <c r="E185" s="5">
        <v>4</v>
      </c>
      <c r="F185" s="25">
        <v>25000</v>
      </c>
      <c r="G185" s="7">
        <f>SUM(F185*E185)</f>
        <v>100000</v>
      </c>
    </row>
    <row r="186" spans="1:7" x14ac:dyDescent="0.25">
      <c r="A186" s="5" t="s">
        <v>256</v>
      </c>
      <c r="B186" s="17" t="s">
        <v>55</v>
      </c>
      <c r="C186" s="5" t="s">
        <v>13</v>
      </c>
      <c r="D186" s="5"/>
      <c r="E186" s="5">
        <v>1</v>
      </c>
      <c r="F186" s="25">
        <v>94544</v>
      </c>
      <c r="G186" s="7">
        <f>SUM(F186*E186)</f>
        <v>94544</v>
      </c>
    </row>
    <row r="187" spans="1:7" x14ac:dyDescent="0.25">
      <c r="A187" s="5" t="s">
        <v>257</v>
      </c>
      <c r="B187" s="17" t="s">
        <v>55</v>
      </c>
      <c r="C187" s="5" t="s">
        <v>13</v>
      </c>
      <c r="D187" s="5" t="s">
        <v>258</v>
      </c>
      <c r="E187" s="5">
        <v>7</v>
      </c>
      <c r="F187" s="25">
        <v>150000</v>
      </c>
      <c r="G187" s="7">
        <f>SUM(F187*E187)</f>
        <v>1050000</v>
      </c>
    </row>
    <row r="188" spans="1:7" x14ac:dyDescent="0.25">
      <c r="A188" s="5" t="s">
        <v>259</v>
      </c>
      <c r="B188" s="17" t="s">
        <v>55</v>
      </c>
      <c r="C188" s="5" t="s">
        <v>13</v>
      </c>
      <c r="D188" s="5"/>
      <c r="E188" s="5">
        <v>1</v>
      </c>
      <c r="F188" s="25">
        <v>250000</v>
      </c>
      <c r="G188" s="7">
        <f>SUM(F188*E188)</f>
        <v>250000</v>
      </c>
    </row>
    <row r="189" spans="1:7" x14ac:dyDescent="0.25">
      <c r="A189" s="5" t="s">
        <v>260</v>
      </c>
      <c r="B189" s="17" t="s">
        <v>55</v>
      </c>
      <c r="C189" s="5" t="s">
        <v>13</v>
      </c>
      <c r="D189" s="5"/>
      <c r="E189" s="5">
        <v>4</v>
      </c>
      <c r="F189" s="25">
        <v>524000</v>
      </c>
      <c r="G189" s="7">
        <f>SUM(F189*E189)</f>
        <v>2096000</v>
      </c>
    </row>
    <row r="190" spans="1:7" x14ac:dyDescent="0.25">
      <c r="A190" s="5" t="s">
        <v>261</v>
      </c>
      <c r="B190" s="17" t="s">
        <v>55</v>
      </c>
      <c r="C190" s="5" t="s">
        <v>13</v>
      </c>
      <c r="D190" s="5"/>
      <c r="E190" s="5">
        <v>8</v>
      </c>
      <c r="F190" s="25">
        <v>524000</v>
      </c>
      <c r="G190" s="7">
        <f>SUM(F190*E190)</f>
        <v>4192000</v>
      </c>
    </row>
    <row r="191" spans="1:7" x14ac:dyDescent="0.25">
      <c r="A191" s="5" t="s">
        <v>262</v>
      </c>
      <c r="B191" s="17" t="s">
        <v>55</v>
      </c>
      <c r="C191" s="5" t="s">
        <v>13</v>
      </c>
      <c r="D191" s="5"/>
      <c r="E191" s="5">
        <v>1</v>
      </c>
      <c r="F191" s="25">
        <v>65000</v>
      </c>
      <c r="G191" s="7">
        <f>SUM(F191*E191)</f>
        <v>65000</v>
      </c>
    </row>
    <row r="192" spans="1:7" x14ac:dyDescent="0.25">
      <c r="A192" s="5" t="s">
        <v>263</v>
      </c>
      <c r="B192" s="17" t="s">
        <v>55</v>
      </c>
      <c r="C192" s="5" t="s">
        <v>13</v>
      </c>
      <c r="D192" s="5" t="s">
        <v>264</v>
      </c>
      <c r="E192" s="5">
        <v>1</v>
      </c>
      <c r="F192" s="25">
        <v>78000</v>
      </c>
      <c r="G192" s="7">
        <f>SUM(F192*E192)</f>
        <v>78000</v>
      </c>
    </row>
    <row r="193" spans="1:7" x14ac:dyDescent="0.25">
      <c r="A193" s="5" t="s">
        <v>265</v>
      </c>
      <c r="B193" s="17" t="s">
        <v>55</v>
      </c>
      <c r="C193" s="5" t="s">
        <v>13</v>
      </c>
      <c r="D193" s="5" t="s">
        <v>266</v>
      </c>
      <c r="E193" s="5">
        <v>1</v>
      </c>
      <c r="F193" s="25">
        <v>90000</v>
      </c>
      <c r="G193" s="7">
        <f>SUM(F193*E193)</f>
        <v>90000</v>
      </c>
    </row>
    <row r="194" spans="1:7" x14ac:dyDescent="0.25">
      <c r="A194" s="5" t="s">
        <v>267</v>
      </c>
      <c r="B194" s="17" t="s">
        <v>55</v>
      </c>
      <c r="C194" s="5" t="s">
        <v>13</v>
      </c>
      <c r="D194" s="5"/>
      <c r="E194" s="5">
        <v>1</v>
      </c>
      <c r="F194" s="25">
        <v>356000</v>
      </c>
      <c r="G194" s="7">
        <f>SUM(F194*E194)</f>
        <v>356000</v>
      </c>
    </row>
    <row r="195" spans="1:7" x14ac:dyDescent="0.25">
      <c r="A195" s="5" t="s">
        <v>268</v>
      </c>
      <c r="B195" s="17" t="s">
        <v>55</v>
      </c>
      <c r="C195" s="5" t="s">
        <v>13</v>
      </c>
      <c r="D195" s="5"/>
      <c r="E195" s="5">
        <v>1</v>
      </c>
      <c r="F195" s="25">
        <v>294000</v>
      </c>
      <c r="G195" s="7">
        <f>SUM(F195*E195)</f>
        <v>294000</v>
      </c>
    </row>
    <row r="196" spans="1:7" x14ac:dyDescent="0.25">
      <c r="A196" s="5" t="s">
        <v>269</v>
      </c>
      <c r="B196" s="17" t="s">
        <v>55</v>
      </c>
      <c r="C196" s="5" t="s">
        <v>13</v>
      </c>
      <c r="D196" s="5"/>
      <c r="E196" s="5">
        <v>5</v>
      </c>
      <c r="F196" s="25">
        <v>15000</v>
      </c>
      <c r="G196" s="7">
        <f>SUM(F196*E196)</f>
        <v>75000</v>
      </c>
    </row>
    <row r="197" spans="1:7" x14ac:dyDescent="0.25">
      <c r="A197" s="5" t="s">
        <v>270</v>
      </c>
      <c r="B197" s="17" t="s">
        <v>55</v>
      </c>
      <c r="C197" s="5" t="s">
        <v>13</v>
      </c>
      <c r="D197" s="5"/>
      <c r="E197" s="5">
        <v>1</v>
      </c>
      <c r="F197" s="25">
        <v>150000</v>
      </c>
      <c r="G197" s="7">
        <f>SUM(F197*E197)</f>
        <v>150000</v>
      </c>
    </row>
    <row r="198" spans="1:7" x14ac:dyDescent="0.25">
      <c r="A198" s="5" t="s">
        <v>271</v>
      </c>
      <c r="B198" s="17" t="s">
        <v>55</v>
      </c>
      <c r="C198" s="5" t="s">
        <v>13</v>
      </c>
      <c r="D198" s="5"/>
      <c r="E198" s="5">
        <v>1</v>
      </c>
      <c r="F198" s="25">
        <v>125000</v>
      </c>
      <c r="G198" s="7">
        <f>SUM(F198*E198)</f>
        <v>125000</v>
      </c>
    </row>
    <row r="199" spans="1:7" x14ac:dyDescent="0.25">
      <c r="A199" s="5" t="s">
        <v>272</v>
      </c>
      <c r="B199" s="17" t="s">
        <v>55</v>
      </c>
      <c r="C199" s="5" t="s">
        <v>13</v>
      </c>
      <c r="D199" s="5"/>
      <c r="E199" s="5">
        <v>20</v>
      </c>
      <c r="F199" s="25">
        <v>2500</v>
      </c>
      <c r="G199" s="7">
        <f>SUM(F199*E199)</f>
        <v>50000</v>
      </c>
    </row>
    <row r="200" spans="1:7" x14ac:dyDescent="0.25">
      <c r="A200" s="5" t="s">
        <v>273</v>
      </c>
      <c r="B200" s="17" t="s">
        <v>55</v>
      </c>
      <c r="C200" s="5" t="s">
        <v>24</v>
      </c>
      <c r="D200" s="5"/>
      <c r="E200" s="5">
        <v>6</v>
      </c>
      <c r="F200" s="25">
        <v>25000</v>
      </c>
      <c r="G200" s="7">
        <f>SUM(F200*E200)</f>
        <v>150000</v>
      </c>
    </row>
    <row r="201" spans="1:7" x14ac:dyDescent="0.25">
      <c r="A201" s="5" t="s">
        <v>274</v>
      </c>
      <c r="B201" s="17" t="s">
        <v>55</v>
      </c>
      <c r="C201" s="5" t="s">
        <v>13</v>
      </c>
      <c r="D201" s="5"/>
      <c r="E201" s="5">
        <v>3</v>
      </c>
      <c r="F201" s="25">
        <v>1500</v>
      </c>
      <c r="G201" s="7">
        <f>SUM(F201*E201)</f>
        <v>4500</v>
      </c>
    </row>
    <row r="202" spans="1:7" x14ac:dyDescent="0.25">
      <c r="A202" s="5" t="s">
        <v>275</v>
      </c>
      <c r="B202" s="17" t="s">
        <v>55</v>
      </c>
      <c r="C202" s="6" t="s">
        <v>19</v>
      </c>
      <c r="D202" s="5" t="s">
        <v>39</v>
      </c>
      <c r="E202" s="5">
        <v>1</v>
      </c>
      <c r="F202" s="8">
        <v>10000</v>
      </c>
      <c r="G202" s="7">
        <f>SUM(F202*E202)</f>
        <v>10000</v>
      </c>
    </row>
    <row r="203" spans="1:7" x14ac:dyDescent="0.25">
      <c r="A203" s="88" t="s">
        <v>34</v>
      </c>
      <c r="B203" s="88"/>
      <c r="C203" s="88"/>
      <c r="D203" s="88"/>
      <c r="E203" s="88"/>
      <c r="F203" s="88"/>
      <c r="G203" s="13">
        <f>SUM(G3:G202)</f>
        <v>774347756.67000008</v>
      </c>
    </row>
  </sheetData>
  <mergeCells count="2">
    <mergeCell ref="A203:F203"/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B20" sqref="B20"/>
    </sheetView>
  </sheetViews>
  <sheetFormatPr baseColWidth="10" defaultRowHeight="15" x14ac:dyDescent="0.25"/>
  <cols>
    <col min="1" max="1" width="39.7109375" bestFit="1" customWidth="1"/>
    <col min="2" max="2" width="32.140625" bestFit="1" customWidth="1"/>
    <col min="7" max="7" width="13" bestFit="1" customWidth="1"/>
  </cols>
  <sheetData>
    <row r="1" spans="1:7" x14ac:dyDescent="0.25">
      <c r="A1" s="89" t="s">
        <v>276</v>
      </c>
      <c r="B1" s="92"/>
      <c r="C1" s="92"/>
      <c r="D1" s="92"/>
      <c r="E1" s="92"/>
      <c r="F1" s="92"/>
      <c r="G1" s="93"/>
    </row>
    <row r="2" spans="1:7" x14ac:dyDescent="0.25">
      <c r="A2" s="26" t="s">
        <v>1</v>
      </c>
      <c r="B2" s="26" t="s">
        <v>2</v>
      </c>
      <c r="C2" s="26" t="s">
        <v>3</v>
      </c>
      <c r="D2" s="26" t="s">
        <v>4</v>
      </c>
      <c r="E2" s="87" t="s">
        <v>1967</v>
      </c>
      <c r="F2" s="27" t="s">
        <v>36</v>
      </c>
      <c r="G2" s="28" t="s">
        <v>6</v>
      </c>
    </row>
    <row r="3" spans="1:7" x14ac:dyDescent="0.25">
      <c r="A3" s="5" t="s">
        <v>277</v>
      </c>
      <c r="B3" s="17" t="s">
        <v>276</v>
      </c>
      <c r="C3" s="6" t="s">
        <v>13</v>
      </c>
      <c r="D3" s="5" t="s">
        <v>39</v>
      </c>
      <c r="E3" s="5">
        <v>60</v>
      </c>
      <c r="F3" s="8">
        <v>500</v>
      </c>
      <c r="G3" s="7">
        <f>SUM(F3*E3)</f>
        <v>30000</v>
      </c>
    </row>
    <row r="4" spans="1:7" x14ac:dyDescent="0.25">
      <c r="A4" s="5" t="s">
        <v>278</v>
      </c>
      <c r="B4" s="17" t="s">
        <v>276</v>
      </c>
      <c r="C4" s="6" t="s">
        <v>13</v>
      </c>
      <c r="D4" s="5" t="s">
        <v>39</v>
      </c>
      <c r="E4" s="5">
        <v>6</v>
      </c>
      <c r="F4" s="8">
        <v>449</v>
      </c>
      <c r="G4" s="7">
        <f>SUM(F4*E4)</f>
        <v>2694</v>
      </c>
    </row>
    <row r="5" spans="1:7" x14ac:dyDescent="0.25">
      <c r="A5" s="5" t="s">
        <v>279</v>
      </c>
      <c r="B5" s="17" t="s">
        <v>276</v>
      </c>
      <c r="C5" s="6" t="s">
        <v>13</v>
      </c>
      <c r="D5" s="5" t="s">
        <v>39</v>
      </c>
      <c r="E5" s="5">
        <v>120</v>
      </c>
      <c r="F5" s="8">
        <v>376.25</v>
      </c>
      <c r="G5" s="7">
        <f>SUM(F5*E5)</f>
        <v>45150</v>
      </c>
    </row>
    <row r="6" spans="1:7" x14ac:dyDescent="0.25">
      <c r="A6" s="5" t="s">
        <v>280</v>
      </c>
      <c r="B6" s="17" t="s">
        <v>276</v>
      </c>
      <c r="C6" s="6" t="s">
        <v>13</v>
      </c>
      <c r="D6" s="5" t="s">
        <v>39</v>
      </c>
      <c r="E6" s="5">
        <v>28</v>
      </c>
      <c r="F6" s="8">
        <v>22500</v>
      </c>
      <c r="G6" s="7">
        <f>SUM(F6*E6)</f>
        <v>630000</v>
      </c>
    </row>
    <row r="7" spans="1:7" x14ac:dyDescent="0.25">
      <c r="A7" s="5" t="s">
        <v>281</v>
      </c>
      <c r="B7" s="17" t="s">
        <v>276</v>
      </c>
      <c r="C7" s="6" t="s">
        <v>13</v>
      </c>
      <c r="D7" s="5" t="s">
        <v>39</v>
      </c>
      <c r="E7" s="5">
        <v>169</v>
      </c>
      <c r="F7" s="8">
        <v>7200</v>
      </c>
      <c r="G7" s="7">
        <f>SUM(F7*E7)</f>
        <v>1216800</v>
      </c>
    </row>
    <row r="8" spans="1:7" x14ac:dyDescent="0.25">
      <c r="A8" s="5" t="s">
        <v>282</v>
      </c>
      <c r="B8" s="17" t="s">
        <v>276</v>
      </c>
      <c r="C8" s="6" t="s">
        <v>134</v>
      </c>
      <c r="D8" s="5" t="s">
        <v>39</v>
      </c>
      <c r="E8" s="5">
        <v>50</v>
      </c>
      <c r="F8" s="8">
        <v>568</v>
      </c>
      <c r="G8" s="7">
        <f>SUM(F8*E8)</f>
        <v>28400</v>
      </c>
    </row>
    <row r="9" spans="1:7" x14ac:dyDescent="0.25">
      <c r="A9" s="5" t="s">
        <v>283</v>
      </c>
      <c r="B9" s="17" t="s">
        <v>276</v>
      </c>
      <c r="C9" s="6" t="s">
        <v>13</v>
      </c>
      <c r="D9" s="5" t="s">
        <v>39</v>
      </c>
      <c r="E9" s="5">
        <v>129</v>
      </c>
      <c r="F9" s="8">
        <v>3700</v>
      </c>
      <c r="G9" s="7">
        <f>SUM(F9*E9)</f>
        <v>477300</v>
      </c>
    </row>
    <row r="10" spans="1:7" x14ac:dyDescent="0.25">
      <c r="A10" s="5" t="s">
        <v>284</v>
      </c>
      <c r="B10" s="17" t="s">
        <v>276</v>
      </c>
      <c r="C10" s="6" t="s">
        <v>13</v>
      </c>
      <c r="D10" s="5" t="s">
        <v>39</v>
      </c>
      <c r="E10" s="5">
        <v>1258</v>
      </c>
      <c r="F10" s="8">
        <v>471.07</v>
      </c>
      <c r="G10" s="7">
        <f>SUM(F10*E10)</f>
        <v>592606.05999999994</v>
      </c>
    </row>
    <row r="11" spans="1:7" x14ac:dyDescent="0.25">
      <c r="A11" s="5" t="s">
        <v>285</v>
      </c>
      <c r="B11" s="17" t="s">
        <v>276</v>
      </c>
      <c r="C11" s="6" t="s">
        <v>24</v>
      </c>
      <c r="D11" s="5" t="s">
        <v>39</v>
      </c>
      <c r="E11" s="5">
        <v>211</v>
      </c>
      <c r="F11" s="8">
        <v>2090.21</v>
      </c>
      <c r="G11" s="7">
        <f>SUM(F11*E11)</f>
        <v>441034.31</v>
      </c>
    </row>
    <row r="12" spans="1:7" x14ac:dyDescent="0.25">
      <c r="A12" s="5" t="s">
        <v>286</v>
      </c>
      <c r="B12" s="17" t="s">
        <v>276</v>
      </c>
      <c r="C12" s="6" t="s">
        <v>118</v>
      </c>
      <c r="D12" s="5" t="s">
        <v>39</v>
      </c>
      <c r="E12" s="5">
        <v>341</v>
      </c>
      <c r="F12" s="8">
        <v>425</v>
      </c>
      <c r="G12" s="7">
        <f>SUM(F12*E12)</f>
        <v>144925</v>
      </c>
    </row>
    <row r="13" spans="1:7" x14ac:dyDescent="0.25">
      <c r="A13" s="5" t="s">
        <v>287</v>
      </c>
      <c r="B13" s="17" t="s">
        <v>276</v>
      </c>
      <c r="C13" s="6" t="s">
        <v>9</v>
      </c>
      <c r="D13" s="5" t="s">
        <v>39</v>
      </c>
      <c r="E13" s="5">
        <v>43</v>
      </c>
      <c r="F13" s="8">
        <v>1380</v>
      </c>
      <c r="G13" s="7">
        <f>SUM(F13*E13)</f>
        <v>59340</v>
      </c>
    </row>
    <row r="14" spans="1:7" x14ac:dyDescent="0.25">
      <c r="A14" s="5" t="s">
        <v>288</v>
      </c>
      <c r="B14" s="17" t="s">
        <v>276</v>
      </c>
      <c r="C14" s="6" t="s">
        <v>13</v>
      </c>
      <c r="D14" s="5" t="s">
        <v>39</v>
      </c>
      <c r="E14" s="5">
        <v>2</v>
      </c>
      <c r="F14" s="8">
        <v>92000</v>
      </c>
      <c r="G14" s="7">
        <f>SUM(F14*E14)</f>
        <v>184000</v>
      </c>
    </row>
    <row r="15" spans="1:7" x14ac:dyDescent="0.25">
      <c r="A15" s="5" t="s">
        <v>289</v>
      </c>
      <c r="B15" s="17" t="s">
        <v>276</v>
      </c>
      <c r="C15" s="6" t="s">
        <v>13</v>
      </c>
      <c r="D15" s="5" t="s">
        <v>290</v>
      </c>
      <c r="E15" s="5">
        <v>71</v>
      </c>
      <c r="F15" s="8">
        <v>19000</v>
      </c>
      <c r="G15" s="7">
        <f>SUM(F15*E15)</f>
        <v>1349000</v>
      </c>
    </row>
    <row r="16" spans="1:7" x14ac:dyDescent="0.25">
      <c r="A16" s="5" t="s">
        <v>291</v>
      </c>
      <c r="B16" s="17" t="s">
        <v>276</v>
      </c>
      <c r="C16" s="6" t="s">
        <v>13</v>
      </c>
      <c r="D16" s="5" t="s">
        <v>39</v>
      </c>
      <c r="E16" s="5">
        <v>1104</v>
      </c>
      <c r="F16" s="8">
        <v>594</v>
      </c>
      <c r="G16" s="7">
        <f>SUM(F16*E16)</f>
        <v>655776</v>
      </c>
    </row>
    <row r="17" spans="1:7" x14ac:dyDescent="0.25">
      <c r="A17" s="5" t="s">
        <v>292</v>
      </c>
      <c r="B17" s="17" t="s">
        <v>276</v>
      </c>
      <c r="C17" s="6" t="s">
        <v>118</v>
      </c>
      <c r="D17" s="5" t="s">
        <v>39</v>
      </c>
      <c r="E17" s="5">
        <v>520</v>
      </c>
      <c r="F17" s="8">
        <v>1945.24</v>
      </c>
      <c r="G17" s="7">
        <f>SUM(F17*E17)</f>
        <v>1011524.8</v>
      </c>
    </row>
    <row r="18" spans="1:7" x14ac:dyDescent="0.25">
      <c r="A18" s="5" t="s">
        <v>293</v>
      </c>
      <c r="B18" s="17" t="s">
        <v>276</v>
      </c>
      <c r="C18" s="6" t="s">
        <v>13</v>
      </c>
      <c r="D18" s="5" t="s">
        <v>39</v>
      </c>
      <c r="E18" s="5">
        <v>192</v>
      </c>
      <c r="F18" s="8">
        <v>310</v>
      </c>
      <c r="G18" s="7">
        <f>SUM(F18*E18)</f>
        <v>59520</v>
      </c>
    </row>
    <row r="19" spans="1:7" x14ac:dyDescent="0.25">
      <c r="A19" s="5" t="s">
        <v>294</v>
      </c>
      <c r="B19" s="17" t="s">
        <v>276</v>
      </c>
      <c r="C19" s="6" t="s">
        <v>13</v>
      </c>
      <c r="D19" s="5" t="s">
        <v>39</v>
      </c>
      <c r="E19" s="5">
        <v>362</v>
      </c>
      <c r="F19" s="8">
        <v>1745.05</v>
      </c>
      <c r="G19" s="7">
        <f>SUM(F19*E19)</f>
        <v>631708.1</v>
      </c>
    </row>
    <row r="20" spans="1:7" x14ac:dyDescent="0.25">
      <c r="A20" s="5" t="s">
        <v>295</v>
      </c>
      <c r="B20" s="17" t="s">
        <v>276</v>
      </c>
      <c r="C20" s="6" t="s">
        <v>13</v>
      </c>
      <c r="D20" s="5" t="s">
        <v>39</v>
      </c>
      <c r="E20" s="5">
        <v>486</v>
      </c>
      <c r="F20" s="8">
        <v>4769.3500000000004</v>
      </c>
      <c r="G20" s="7">
        <f>SUM(F20*E20)</f>
        <v>2317904.1</v>
      </c>
    </row>
    <row r="21" spans="1:7" x14ac:dyDescent="0.25">
      <c r="A21" s="5" t="s">
        <v>296</v>
      </c>
      <c r="B21" s="17" t="s">
        <v>276</v>
      </c>
      <c r="C21" s="6" t="s">
        <v>13</v>
      </c>
      <c r="D21" s="5" t="s">
        <v>39</v>
      </c>
      <c r="E21" s="5">
        <v>43</v>
      </c>
      <c r="F21" s="8">
        <v>970.87</v>
      </c>
      <c r="G21" s="7">
        <f>SUM(F21*E21)</f>
        <v>41747.410000000003</v>
      </c>
    </row>
    <row r="22" spans="1:7" x14ac:dyDescent="0.25">
      <c r="A22" s="5" t="s">
        <v>297</v>
      </c>
      <c r="B22" s="17" t="s">
        <v>276</v>
      </c>
      <c r="C22" s="6" t="s">
        <v>113</v>
      </c>
      <c r="D22" s="5" t="s">
        <v>39</v>
      </c>
      <c r="E22" s="5">
        <v>6972</v>
      </c>
      <c r="F22" s="8">
        <v>8400</v>
      </c>
      <c r="G22" s="7">
        <f>SUM(F22*E22)</f>
        <v>58564800</v>
      </c>
    </row>
    <row r="23" spans="1:7" x14ac:dyDescent="0.25">
      <c r="A23" s="5" t="s">
        <v>298</v>
      </c>
      <c r="B23" s="17" t="s">
        <v>276</v>
      </c>
      <c r="C23" s="6" t="s">
        <v>96</v>
      </c>
      <c r="D23" s="5" t="s">
        <v>39</v>
      </c>
      <c r="E23" s="5">
        <v>285</v>
      </c>
      <c r="F23" s="8">
        <v>3220</v>
      </c>
      <c r="G23" s="7">
        <f>SUM(F23*E23)</f>
        <v>917700</v>
      </c>
    </row>
    <row r="24" spans="1:7" x14ac:dyDescent="0.25">
      <c r="A24" s="5" t="s">
        <v>299</v>
      </c>
      <c r="B24" s="17" t="s">
        <v>276</v>
      </c>
      <c r="C24" s="6" t="s">
        <v>13</v>
      </c>
      <c r="D24" s="5" t="s">
        <v>39</v>
      </c>
      <c r="E24" s="5">
        <v>110</v>
      </c>
      <c r="F24" s="8">
        <v>84.74</v>
      </c>
      <c r="G24" s="7">
        <f>SUM(F24*E24)</f>
        <v>9321.4</v>
      </c>
    </row>
    <row r="25" spans="1:7" x14ac:dyDescent="0.25">
      <c r="A25" s="5" t="s">
        <v>300</v>
      </c>
      <c r="B25" s="17" t="s">
        <v>276</v>
      </c>
      <c r="C25" s="6" t="s">
        <v>13</v>
      </c>
      <c r="D25" s="5" t="s">
        <v>39</v>
      </c>
      <c r="E25" s="5">
        <v>59</v>
      </c>
      <c r="F25" s="8">
        <v>2379.48</v>
      </c>
      <c r="G25" s="7">
        <f>SUM(F25*E25)</f>
        <v>140389.32</v>
      </c>
    </row>
    <row r="26" spans="1:7" x14ac:dyDescent="0.25">
      <c r="A26" s="5" t="s">
        <v>301</v>
      </c>
      <c r="B26" s="17" t="s">
        <v>276</v>
      </c>
      <c r="C26" s="6" t="s">
        <v>302</v>
      </c>
      <c r="D26" s="5" t="s">
        <v>39</v>
      </c>
      <c r="E26" s="5">
        <v>161</v>
      </c>
      <c r="F26" s="8">
        <v>2900</v>
      </c>
      <c r="G26" s="7">
        <f>SUM(F26*E26)</f>
        <v>466900</v>
      </c>
    </row>
    <row r="27" spans="1:7" x14ac:dyDescent="0.25">
      <c r="A27" s="5" t="s">
        <v>303</v>
      </c>
      <c r="B27" s="17" t="s">
        <v>276</v>
      </c>
      <c r="C27" s="6" t="s">
        <v>13</v>
      </c>
      <c r="D27" s="5" t="s">
        <v>39</v>
      </c>
      <c r="E27" s="5">
        <v>21</v>
      </c>
      <c r="F27" s="8">
        <v>78000</v>
      </c>
      <c r="G27" s="7">
        <f>SUM(F27*E27)</f>
        <v>1638000</v>
      </c>
    </row>
    <row r="28" spans="1:7" x14ac:dyDescent="0.25">
      <c r="A28" s="5" t="s">
        <v>304</v>
      </c>
      <c r="B28" s="17" t="s">
        <v>276</v>
      </c>
      <c r="C28" s="6" t="s">
        <v>13</v>
      </c>
      <c r="D28" s="5" t="s">
        <v>39</v>
      </c>
      <c r="E28" s="5">
        <v>3</v>
      </c>
      <c r="F28" s="8">
        <v>82500</v>
      </c>
      <c r="G28" s="7">
        <f>SUM(F28*E28)</f>
        <v>247500</v>
      </c>
    </row>
    <row r="29" spans="1:7" x14ac:dyDescent="0.25">
      <c r="A29" s="5" t="s">
        <v>305</v>
      </c>
      <c r="B29" s="17" t="s">
        <v>276</v>
      </c>
      <c r="C29" s="6" t="s">
        <v>13</v>
      </c>
      <c r="D29" s="5" t="s">
        <v>39</v>
      </c>
      <c r="E29" s="5">
        <v>3369</v>
      </c>
      <c r="F29" s="8">
        <v>109.13</v>
      </c>
      <c r="G29" s="7">
        <f>SUM(F29*E29)</f>
        <v>367658.97</v>
      </c>
    </row>
    <row r="30" spans="1:7" x14ac:dyDescent="0.25">
      <c r="A30" s="5" t="s">
        <v>306</v>
      </c>
      <c r="B30" s="17" t="s">
        <v>276</v>
      </c>
      <c r="C30" s="6" t="s">
        <v>13</v>
      </c>
      <c r="D30" s="5" t="s">
        <v>39</v>
      </c>
      <c r="E30" s="5">
        <v>30</v>
      </c>
      <c r="F30" s="8">
        <v>2035</v>
      </c>
      <c r="G30" s="7">
        <f>SUM(F30*E30)</f>
        <v>61050</v>
      </c>
    </row>
    <row r="31" spans="1:7" x14ac:dyDescent="0.25">
      <c r="A31" s="5" t="s">
        <v>307</v>
      </c>
      <c r="B31" s="17" t="s">
        <v>276</v>
      </c>
      <c r="C31" s="6" t="s">
        <v>13</v>
      </c>
      <c r="D31" s="5" t="s">
        <v>39</v>
      </c>
      <c r="E31" s="5">
        <v>224</v>
      </c>
      <c r="F31" s="8">
        <v>800</v>
      </c>
      <c r="G31" s="7">
        <f>SUM(F31*E31)</f>
        <v>179200</v>
      </c>
    </row>
    <row r="32" spans="1:7" x14ac:dyDescent="0.25">
      <c r="A32" s="5" t="s">
        <v>308</v>
      </c>
      <c r="B32" s="17" t="s">
        <v>276</v>
      </c>
      <c r="C32" s="6" t="s">
        <v>13</v>
      </c>
      <c r="D32" s="5" t="s">
        <v>39</v>
      </c>
      <c r="E32" s="5">
        <v>64</v>
      </c>
      <c r="F32" s="8">
        <v>1200</v>
      </c>
      <c r="G32" s="7">
        <f>SUM(F32*E32)</f>
        <v>76800</v>
      </c>
    </row>
    <row r="33" spans="1:7" x14ac:dyDescent="0.25">
      <c r="A33" s="5" t="s">
        <v>309</v>
      </c>
      <c r="B33" s="17" t="s">
        <v>276</v>
      </c>
      <c r="C33" s="6" t="s">
        <v>13</v>
      </c>
      <c r="D33" s="5" t="s">
        <v>39</v>
      </c>
      <c r="E33" s="5">
        <v>191</v>
      </c>
      <c r="F33" s="8">
        <v>1450</v>
      </c>
      <c r="G33" s="7">
        <f>SUM(F33*E33)</f>
        <v>276950</v>
      </c>
    </row>
    <row r="34" spans="1:7" x14ac:dyDescent="0.25">
      <c r="A34" s="5" t="s">
        <v>310</v>
      </c>
      <c r="B34" s="17" t="s">
        <v>276</v>
      </c>
      <c r="C34" s="6" t="s">
        <v>13</v>
      </c>
      <c r="D34" s="5" t="s">
        <v>39</v>
      </c>
      <c r="E34" s="5">
        <v>500</v>
      </c>
      <c r="F34" s="8">
        <v>500</v>
      </c>
      <c r="G34" s="7">
        <f>SUM(F34*E34)</f>
        <v>250000</v>
      </c>
    </row>
    <row r="35" spans="1:7" x14ac:dyDescent="0.25">
      <c r="A35" s="5" t="s">
        <v>311</v>
      </c>
      <c r="B35" s="17" t="s">
        <v>276</v>
      </c>
      <c r="C35" s="6" t="s">
        <v>13</v>
      </c>
      <c r="D35" s="5" t="s">
        <v>39</v>
      </c>
      <c r="E35" s="5">
        <v>500</v>
      </c>
      <c r="F35" s="8">
        <v>300</v>
      </c>
      <c r="G35" s="7">
        <f>SUM(F35*E35)</f>
        <v>150000</v>
      </c>
    </row>
    <row r="36" spans="1:7" x14ac:dyDescent="0.25">
      <c r="A36" s="5" t="s">
        <v>312</v>
      </c>
      <c r="B36" s="17" t="s">
        <v>276</v>
      </c>
      <c r="C36" s="6" t="s">
        <v>13</v>
      </c>
      <c r="D36" s="5" t="s">
        <v>39</v>
      </c>
      <c r="E36" s="5">
        <v>2029</v>
      </c>
      <c r="F36" s="8">
        <v>109.97</v>
      </c>
      <c r="G36" s="7">
        <f>SUM(F36*E36)</f>
        <v>223129.13</v>
      </c>
    </row>
    <row r="37" spans="1:7" x14ac:dyDescent="0.25">
      <c r="A37" s="5" t="s">
        <v>313</v>
      </c>
      <c r="B37" s="17" t="s">
        <v>276</v>
      </c>
      <c r="C37" s="6" t="s">
        <v>13</v>
      </c>
      <c r="D37" s="5" t="s">
        <v>39</v>
      </c>
      <c r="E37" s="5">
        <v>162</v>
      </c>
      <c r="F37" s="8">
        <v>6000</v>
      </c>
      <c r="G37" s="7">
        <f>SUM(F37*E37)</f>
        <v>972000</v>
      </c>
    </row>
    <row r="38" spans="1:7" x14ac:dyDescent="0.25">
      <c r="A38" s="5" t="s">
        <v>314</v>
      </c>
      <c r="B38" s="17" t="s">
        <v>276</v>
      </c>
      <c r="C38" s="6" t="s">
        <v>13</v>
      </c>
      <c r="D38" s="5" t="s">
        <v>39</v>
      </c>
      <c r="E38" s="5">
        <v>96</v>
      </c>
      <c r="F38" s="8">
        <v>460</v>
      </c>
      <c r="G38" s="7">
        <f>SUM(F38*E38)</f>
        <v>44160</v>
      </c>
    </row>
    <row r="39" spans="1:7" x14ac:dyDescent="0.25">
      <c r="A39" s="5" t="s">
        <v>315</v>
      </c>
      <c r="B39" s="17" t="s">
        <v>276</v>
      </c>
      <c r="C39" s="6" t="s">
        <v>13</v>
      </c>
      <c r="D39" s="5" t="s">
        <v>39</v>
      </c>
      <c r="E39" s="5">
        <v>60</v>
      </c>
      <c r="F39" s="8">
        <v>31000</v>
      </c>
      <c r="G39" s="7">
        <f>SUM(F39*E39)</f>
        <v>1860000</v>
      </c>
    </row>
    <row r="40" spans="1:7" x14ac:dyDescent="0.25">
      <c r="A40" s="5" t="s">
        <v>316</v>
      </c>
      <c r="B40" s="17" t="s">
        <v>276</v>
      </c>
      <c r="C40" s="6" t="s">
        <v>9</v>
      </c>
      <c r="D40" s="5" t="s">
        <v>39</v>
      </c>
      <c r="E40" s="5">
        <v>64</v>
      </c>
      <c r="F40" s="8">
        <v>2551</v>
      </c>
      <c r="G40" s="7">
        <f>SUM(F40*E40)</f>
        <v>163264</v>
      </c>
    </row>
    <row r="41" spans="1:7" x14ac:dyDescent="0.25">
      <c r="A41" s="88" t="s">
        <v>34</v>
      </c>
      <c r="B41" s="88"/>
      <c r="C41" s="88"/>
      <c r="D41" s="88"/>
      <c r="E41" s="88"/>
      <c r="F41" s="88"/>
      <c r="G41" s="13">
        <f>SUM(G3:G40)</f>
        <v>76528252.599999994</v>
      </c>
    </row>
  </sheetData>
  <mergeCells count="2">
    <mergeCell ref="A1:G1"/>
    <mergeCell ref="A41:F4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8"/>
  <sheetViews>
    <sheetView workbookViewId="0">
      <selection activeCell="A22" sqref="A22"/>
    </sheetView>
  </sheetViews>
  <sheetFormatPr baseColWidth="10" defaultRowHeight="15" x14ac:dyDescent="0.25"/>
  <cols>
    <col min="1" max="1" width="91.7109375" bestFit="1" customWidth="1"/>
    <col min="2" max="2" width="27" bestFit="1" customWidth="1"/>
    <col min="7" max="7" width="14.140625" bestFit="1" customWidth="1"/>
  </cols>
  <sheetData>
    <row r="1" spans="1:7" x14ac:dyDescent="0.25">
      <c r="A1" s="88" t="s">
        <v>317</v>
      </c>
      <c r="B1" s="88"/>
      <c r="C1" s="88"/>
      <c r="D1" s="88"/>
      <c r="E1" s="88"/>
      <c r="F1" s="88"/>
      <c r="G1" s="88"/>
    </row>
    <row r="2" spans="1:7" x14ac:dyDescent="0.25">
      <c r="A2" s="26" t="s">
        <v>1</v>
      </c>
      <c r="B2" s="26" t="s">
        <v>2</v>
      </c>
      <c r="C2" s="26" t="s">
        <v>3</v>
      </c>
      <c r="D2" s="26" t="s">
        <v>4</v>
      </c>
      <c r="E2" s="87" t="s">
        <v>1967</v>
      </c>
      <c r="F2" s="27" t="s">
        <v>36</v>
      </c>
      <c r="G2" s="28" t="s">
        <v>6</v>
      </c>
    </row>
    <row r="3" spans="1:7" x14ac:dyDescent="0.25">
      <c r="A3" s="5" t="s">
        <v>318</v>
      </c>
      <c r="B3" s="17" t="s">
        <v>319</v>
      </c>
      <c r="C3" s="6" t="s">
        <v>13</v>
      </c>
      <c r="D3" s="5" t="s">
        <v>320</v>
      </c>
      <c r="E3" s="5">
        <v>60</v>
      </c>
      <c r="F3" s="8">
        <v>404800</v>
      </c>
      <c r="G3" s="7">
        <f>SUM(F3*E3)</f>
        <v>24288000</v>
      </c>
    </row>
    <row r="4" spans="1:7" x14ac:dyDescent="0.25">
      <c r="A4" s="5" t="s">
        <v>321</v>
      </c>
      <c r="B4" s="17" t="s">
        <v>319</v>
      </c>
      <c r="C4" s="6" t="s">
        <v>13</v>
      </c>
      <c r="D4" s="5" t="s">
        <v>320</v>
      </c>
      <c r="E4" s="5">
        <v>60</v>
      </c>
      <c r="F4" s="8">
        <v>73920</v>
      </c>
      <c r="G4" s="7">
        <f>SUM(F4*E4)</f>
        <v>4435200</v>
      </c>
    </row>
    <row r="5" spans="1:7" x14ac:dyDescent="0.25">
      <c r="A5" s="5" t="s">
        <v>322</v>
      </c>
      <c r="B5" s="17" t="s">
        <v>319</v>
      </c>
      <c r="C5" s="6" t="s">
        <v>13</v>
      </c>
      <c r="D5" s="5" t="s">
        <v>320</v>
      </c>
      <c r="E5" s="5">
        <v>60</v>
      </c>
      <c r="F5" s="8">
        <v>832480</v>
      </c>
      <c r="G5" s="7">
        <f>SUM(F5*E5)</f>
        <v>49948800</v>
      </c>
    </row>
    <row r="6" spans="1:7" x14ac:dyDescent="0.25">
      <c r="A6" s="5" t="s">
        <v>323</v>
      </c>
      <c r="B6" s="17" t="s">
        <v>319</v>
      </c>
      <c r="C6" s="6" t="s">
        <v>13</v>
      </c>
      <c r="D6" s="5" t="s">
        <v>320</v>
      </c>
      <c r="E6" s="5">
        <v>50</v>
      </c>
      <c r="F6" s="8">
        <v>431200</v>
      </c>
      <c r="G6" s="7">
        <f>SUM(F6*E6)</f>
        <v>21560000</v>
      </c>
    </row>
    <row r="7" spans="1:7" x14ac:dyDescent="0.25">
      <c r="A7" s="5" t="s">
        <v>324</v>
      </c>
      <c r="B7" s="17" t="s">
        <v>319</v>
      </c>
      <c r="C7" s="6" t="s">
        <v>13</v>
      </c>
      <c r="D7" s="5" t="s">
        <v>320</v>
      </c>
      <c r="E7" s="5">
        <v>50</v>
      </c>
      <c r="F7" s="8">
        <v>402205.93</v>
      </c>
      <c r="G7" s="7">
        <f>SUM(F7*E7)</f>
        <v>20110296.5</v>
      </c>
    </row>
    <row r="8" spans="1:7" x14ac:dyDescent="0.25">
      <c r="A8" s="5" t="s">
        <v>325</v>
      </c>
      <c r="B8" s="17" t="s">
        <v>319</v>
      </c>
      <c r="C8" s="6" t="s">
        <v>13</v>
      </c>
      <c r="D8" s="5" t="s">
        <v>320</v>
      </c>
      <c r="E8" s="5">
        <v>3</v>
      </c>
      <c r="F8" s="8">
        <v>72000</v>
      </c>
      <c r="G8" s="7">
        <f>SUM(F8*E8)</f>
        <v>216000</v>
      </c>
    </row>
    <row r="9" spans="1:7" x14ac:dyDescent="0.25">
      <c r="A9" s="5" t="s">
        <v>326</v>
      </c>
      <c r="B9" s="17" t="s">
        <v>319</v>
      </c>
      <c r="C9" s="6" t="s">
        <v>327</v>
      </c>
      <c r="D9" s="5" t="s">
        <v>39</v>
      </c>
      <c r="E9" s="5">
        <v>4</v>
      </c>
      <c r="F9" s="8">
        <v>71090.5</v>
      </c>
      <c r="G9" s="7">
        <f>SUM(F9*E9)</f>
        <v>284362</v>
      </c>
    </row>
    <row r="10" spans="1:7" x14ac:dyDescent="0.25">
      <c r="A10" s="5" t="s">
        <v>328</v>
      </c>
      <c r="B10" s="17" t="s">
        <v>319</v>
      </c>
      <c r="C10" s="6" t="s">
        <v>248</v>
      </c>
      <c r="D10" s="5" t="s">
        <v>212</v>
      </c>
      <c r="E10" s="5">
        <v>4</v>
      </c>
      <c r="F10" s="8">
        <v>115000</v>
      </c>
      <c r="G10" s="7">
        <f>SUM(F10*E10)</f>
        <v>460000</v>
      </c>
    </row>
    <row r="11" spans="1:7" x14ac:dyDescent="0.25">
      <c r="A11" s="5" t="s">
        <v>329</v>
      </c>
      <c r="B11" s="17" t="s">
        <v>319</v>
      </c>
      <c r="C11" s="6" t="s">
        <v>9</v>
      </c>
      <c r="D11" s="5" t="s">
        <v>39</v>
      </c>
      <c r="E11" s="5">
        <v>1</v>
      </c>
      <c r="F11" s="8">
        <v>110200</v>
      </c>
      <c r="G11" s="7">
        <f>SUM(F11*E11)</f>
        <v>110200</v>
      </c>
    </row>
    <row r="12" spans="1:7" x14ac:dyDescent="0.25">
      <c r="A12" s="5" t="s">
        <v>330</v>
      </c>
      <c r="B12" s="17" t="s">
        <v>319</v>
      </c>
      <c r="C12" s="6" t="s">
        <v>327</v>
      </c>
      <c r="D12" s="5" t="s">
        <v>39</v>
      </c>
      <c r="E12" s="5">
        <v>1</v>
      </c>
      <c r="F12" s="8">
        <v>376362</v>
      </c>
      <c r="G12" s="7">
        <f>SUM(F12*E12)</f>
        <v>376362</v>
      </c>
    </row>
    <row r="13" spans="1:7" x14ac:dyDescent="0.25">
      <c r="A13" s="5" t="s">
        <v>331</v>
      </c>
      <c r="B13" s="17" t="s">
        <v>319</v>
      </c>
      <c r="C13" s="6" t="s">
        <v>332</v>
      </c>
      <c r="D13" s="5" t="s">
        <v>39</v>
      </c>
      <c r="E13" s="5">
        <v>12</v>
      </c>
      <c r="F13" s="8">
        <v>2088</v>
      </c>
      <c r="G13" s="7">
        <f>SUM(F13*E13)</f>
        <v>25056</v>
      </c>
    </row>
    <row r="14" spans="1:7" x14ac:dyDescent="0.25">
      <c r="A14" s="5" t="s">
        <v>333</v>
      </c>
      <c r="B14" s="17" t="s">
        <v>319</v>
      </c>
      <c r="C14" s="6" t="s">
        <v>332</v>
      </c>
      <c r="D14" s="5" t="s">
        <v>39</v>
      </c>
      <c r="E14" s="5">
        <v>12</v>
      </c>
      <c r="F14" s="8">
        <v>3364</v>
      </c>
      <c r="G14" s="7">
        <f>SUM(F14*E14)</f>
        <v>40368</v>
      </c>
    </row>
    <row r="15" spans="1:7" x14ac:dyDescent="0.25">
      <c r="A15" s="5" t="s">
        <v>334</v>
      </c>
      <c r="B15" s="17" t="s">
        <v>319</v>
      </c>
      <c r="C15" s="6" t="s">
        <v>332</v>
      </c>
      <c r="D15" s="5" t="s">
        <v>39</v>
      </c>
      <c r="E15" s="5">
        <v>12</v>
      </c>
      <c r="F15" s="8">
        <v>7501.33</v>
      </c>
      <c r="G15" s="7">
        <f>SUM(F15*E15)</f>
        <v>90015.959999999992</v>
      </c>
    </row>
    <row r="16" spans="1:7" x14ac:dyDescent="0.25">
      <c r="A16" s="5" t="s">
        <v>335</v>
      </c>
      <c r="B16" s="17" t="s">
        <v>319</v>
      </c>
      <c r="C16" s="6" t="s">
        <v>9</v>
      </c>
      <c r="D16" s="5" t="s">
        <v>39</v>
      </c>
      <c r="E16" s="5">
        <v>1</v>
      </c>
      <c r="F16" s="8">
        <v>161240</v>
      </c>
      <c r="G16" s="7">
        <f>SUM(F16*E16)</f>
        <v>161240</v>
      </c>
    </row>
    <row r="17" spans="1:7" x14ac:dyDescent="0.25">
      <c r="A17" s="5" t="s">
        <v>336</v>
      </c>
      <c r="B17" s="17" t="s">
        <v>319</v>
      </c>
      <c r="C17" s="6" t="s">
        <v>332</v>
      </c>
      <c r="D17" s="5"/>
      <c r="E17" s="5">
        <v>75</v>
      </c>
      <c r="F17" s="8">
        <v>161240</v>
      </c>
      <c r="G17" s="7">
        <f>SUM(F17*E17)</f>
        <v>12093000</v>
      </c>
    </row>
    <row r="18" spans="1:7" x14ac:dyDescent="0.25">
      <c r="A18" s="5" t="s">
        <v>337</v>
      </c>
      <c r="B18" s="17" t="s">
        <v>319</v>
      </c>
      <c r="C18" s="6" t="s">
        <v>327</v>
      </c>
      <c r="D18" s="5" t="s">
        <v>39</v>
      </c>
      <c r="E18" s="5">
        <v>1</v>
      </c>
      <c r="F18" s="8">
        <v>57072</v>
      </c>
      <c r="G18" s="7">
        <f>SUM(F18*E18)</f>
        <v>57072</v>
      </c>
    </row>
    <row r="19" spans="1:7" x14ac:dyDescent="0.25">
      <c r="A19" s="5" t="s">
        <v>338</v>
      </c>
      <c r="B19" s="17" t="s">
        <v>319</v>
      </c>
      <c r="C19" s="6" t="s">
        <v>13</v>
      </c>
      <c r="D19" s="5" t="s">
        <v>39</v>
      </c>
      <c r="E19" s="5">
        <v>180</v>
      </c>
      <c r="F19" s="8">
        <v>5000</v>
      </c>
      <c r="G19" s="7">
        <f>SUM(F19*E19)</f>
        <v>900000</v>
      </c>
    </row>
    <row r="20" spans="1:7" x14ac:dyDescent="0.25">
      <c r="A20" s="5" t="s">
        <v>339</v>
      </c>
      <c r="B20" s="21" t="s">
        <v>319</v>
      </c>
      <c r="C20" s="6" t="s">
        <v>9</v>
      </c>
      <c r="D20" s="5" t="s">
        <v>39</v>
      </c>
      <c r="E20" s="5">
        <v>1</v>
      </c>
      <c r="F20" s="8">
        <v>165714</v>
      </c>
      <c r="G20" s="23">
        <f>SUM(F20*E20)</f>
        <v>165714</v>
      </c>
    </row>
    <row r="21" spans="1:7" x14ac:dyDescent="0.25">
      <c r="A21" s="5" t="s">
        <v>340</v>
      </c>
      <c r="B21" s="21" t="s">
        <v>319</v>
      </c>
      <c r="C21" s="6" t="s">
        <v>332</v>
      </c>
      <c r="D21" s="5" t="s">
        <v>39</v>
      </c>
      <c r="E21" s="5">
        <v>75</v>
      </c>
      <c r="F21" s="8">
        <v>44080</v>
      </c>
      <c r="G21" s="23">
        <f>SUM(F21*E21)</f>
        <v>3306000</v>
      </c>
    </row>
    <row r="22" spans="1:7" x14ac:dyDescent="0.25">
      <c r="A22" s="5" t="s">
        <v>341</v>
      </c>
      <c r="B22" s="21" t="s">
        <v>319</v>
      </c>
      <c r="C22" s="6" t="s">
        <v>327</v>
      </c>
      <c r="D22" s="5" t="s">
        <v>39</v>
      </c>
      <c r="E22" s="5">
        <v>2</v>
      </c>
      <c r="F22" s="8">
        <v>245920</v>
      </c>
      <c r="G22" s="23">
        <f>SUM(F22*E22)</f>
        <v>491840</v>
      </c>
    </row>
    <row r="23" spans="1:7" x14ac:dyDescent="0.25">
      <c r="A23" s="5" t="s">
        <v>342</v>
      </c>
      <c r="B23" s="21" t="s">
        <v>319</v>
      </c>
      <c r="C23" s="6" t="s">
        <v>327</v>
      </c>
      <c r="D23" s="5" t="s">
        <v>39</v>
      </c>
      <c r="E23" s="5">
        <v>1</v>
      </c>
      <c r="F23" s="8">
        <v>197200</v>
      </c>
      <c r="G23" s="23">
        <f>SUM(F23*E23)</f>
        <v>197200</v>
      </c>
    </row>
    <row r="24" spans="1:7" x14ac:dyDescent="0.25">
      <c r="A24" s="5" t="s">
        <v>343</v>
      </c>
      <c r="B24" s="21" t="s">
        <v>319</v>
      </c>
      <c r="C24" s="6" t="s">
        <v>13</v>
      </c>
      <c r="D24" s="5" t="s">
        <v>39</v>
      </c>
      <c r="E24" s="5">
        <v>600</v>
      </c>
      <c r="F24" s="8">
        <v>3950</v>
      </c>
      <c r="G24" s="23">
        <f>SUM(F24*E24)</f>
        <v>2370000</v>
      </c>
    </row>
    <row r="25" spans="1:7" x14ac:dyDescent="0.25">
      <c r="A25" s="5" t="s">
        <v>344</v>
      </c>
      <c r="B25" s="21" t="s">
        <v>319</v>
      </c>
      <c r="C25" s="6" t="s">
        <v>118</v>
      </c>
      <c r="D25" s="5" t="s">
        <v>39</v>
      </c>
      <c r="E25" s="5">
        <v>410</v>
      </c>
      <c r="F25" s="8">
        <v>20473.04</v>
      </c>
      <c r="G25" s="23">
        <f>SUM(F25*E25)</f>
        <v>8393946.4000000004</v>
      </c>
    </row>
    <row r="26" spans="1:7" x14ac:dyDescent="0.25">
      <c r="A26" s="5" t="s">
        <v>345</v>
      </c>
      <c r="B26" s="21" t="s">
        <v>319</v>
      </c>
      <c r="C26" s="6" t="s">
        <v>118</v>
      </c>
      <c r="D26" s="5" t="s">
        <v>39</v>
      </c>
      <c r="E26" s="5">
        <v>24</v>
      </c>
      <c r="F26" s="8">
        <v>21987.83</v>
      </c>
      <c r="G26" s="23">
        <f>SUM(F26*E26)</f>
        <v>527707.92000000004</v>
      </c>
    </row>
    <row r="27" spans="1:7" x14ac:dyDescent="0.25">
      <c r="A27" s="5" t="s">
        <v>346</v>
      </c>
      <c r="B27" s="21" t="s">
        <v>319</v>
      </c>
      <c r="C27" s="6" t="s">
        <v>9</v>
      </c>
      <c r="D27" s="5" t="s">
        <v>212</v>
      </c>
      <c r="E27" s="5">
        <v>3</v>
      </c>
      <c r="F27" s="8">
        <v>28571</v>
      </c>
      <c r="G27" s="23">
        <f>SUM(F27*E27)</f>
        <v>85713</v>
      </c>
    </row>
    <row r="28" spans="1:7" x14ac:dyDescent="0.25">
      <c r="A28" s="5" t="s">
        <v>347</v>
      </c>
      <c r="B28" s="21" t="s">
        <v>319</v>
      </c>
      <c r="C28" s="6" t="s">
        <v>13</v>
      </c>
      <c r="D28" s="5" t="s">
        <v>39</v>
      </c>
      <c r="E28" s="5">
        <v>2</v>
      </c>
      <c r="F28" s="8">
        <v>19751.5</v>
      </c>
      <c r="G28" s="23">
        <f>SUM(F28*E28)</f>
        <v>39503</v>
      </c>
    </row>
    <row r="29" spans="1:7" x14ac:dyDescent="0.25">
      <c r="A29" s="5" t="s">
        <v>348</v>
      </c>
      <c r="B29" s="21" t="s">
        <v>319</v>
      </c>
      <c r="C29" s="6" t="s">
        <v>9</v>
      </c>
      <c r="D29" s="5" t="s">
        <v>39</v>
      </c>
      <c r="E29" s="5">
        <v>24</v>
      </c>
      <c r="F29" s="8">
        <v>16000</v>
      </c>
      <c r="G29" s="23">
        <f>SUM(F29*E29)</f>
        <v>384000</v>
      </c>
    </row>
    <row r="30" spans="1:7" x14ac:dyDescent="0.25">
      <c r="A30" s="5" t="s">
        <v>349</v>
      </c>
      <c r="B30" s="21" t="s">
        <v>319</v>
      </c>
      <c r="C30" s="6" t="s">
        <v>9</v>
      </c>
      <c r="D30" s="5" t="s">
        <v>39</v>
      </c>
      <c r="E30" s="5">
        <v>24</v>
      </c>
      <c r="F30" s="8">
        <v>35900</v>
      </c>
      <c r="G30" s="23">
        <f>SUM(F30*E30)</f>
        <v>861600</v>
      </c>
    </row>
    <row r="31" spans="1:7" x14ac:dyDescent="0.25">
      <c r="A31" s="5" t="s">
        <v>350</v>
      </c>
      <c r="B31" s="21" t="s">
        <v>319</v>
      </c>
      <c r="C31" s="6" t="s">
        <v>248</v>
      </c>
      <c r="D31" s="5" t="s">
        <v>212</v>
      </c>
      <c r="E31" s="5">
        <v>15</v>
      </c>
      <c r="F31" s="8">
        <v>133230</v>
      </c>
      <c r="G31" s="23">
        <f>SUM(F31*E31)</f>
        <v>1998450</v>
      </c>
    </row>
    <row r="32" spans="1:7" x14ac:dyDescent="0.25">
      <c r="A32" s="5" t="s">
        <v>351</v>
      </c>
      <c r="B32" s="21" t="s">
        <v>319</v>
      </c>
      <c r="C32" s="6" t="s">
        <v>248</v>
      </c>
      <c r="D32" s="5" t="s">
        <v>212</v>
      </c>
      <c r="E32" s="5">
        <v>60</v>
      </c>
      <c r="F32" s="8">
        <v>250000</v>
      </c>
      <c r="G32" s="23">
        <f>SUM(F32*E32)</f>
        <v>15000000</v>
      </c>
    </row>
    <row r="33" spans="1:7" x14ac:dyDescent="0.25">
      <c r="A33" s="9" t="s">
        <v>352</v>
      </c>
      <c r="B33" s="21" t="s">
        <v>319</v>
      </c>
      <c r="C33" s="10" t="s">
        <v>9</v>
      </c>
      <c r="D33" s="9" t="s">
        <v>353</v>
      </c>
      <c r="E33" s="5">
        <v>72</v>
      </c>
      <c r="F33" s="11">
        <v>69500</v>
      </c>
      <c r="G33" s="23">
        <f>SUM(F33*E33)</f>
        <v>5004000</v>
      </c>
    </row>
    <row r="34" spans="1:7" x14ac:dyDescent="0.25">
      <c r="A34" s="5" t="s">
        <v>354</v>
      </c>
      <c r="B34" s="21" t="s">
        <v>319</v>
      </c>
      <c r="C34" s="6" t="s">
        <v>13</v>
      </c>
      <c r="D34" s="5" t="s">
        <v>39</v>
      </c>
      <c r="E34" s="5">
        <v>2</v>
      </c>
      <c r="F34" s="8">
        <v>116828</v>
      </c>
      <c r="G34" s="23">
        <f>SUM(F34*E34)</f>
        <v>233656</v>
      </c>
    </row>
    <row r="35" spans="1:7" x14ac:dyDescent="0.25">
      <c r="A35" s="5" t="s">
        <v>355</v>
      </c>
      <c r="B35" s="21" t="s">
        <v>319</v>
      </c>
      <c r="C35" s="6" t="s">
        <v>58</v>
      </c>
      <c r="D35" s="5" t="s">
        <v>39</v>
      </c>
      <c r="E35" s="5">
        <v>6</v>
      </c>
      <c r="F35" s="8">
        <v>12412</v>
      </c>
      <c r="G35" s="23">
        <f>SUM(F35*E35)</f>
        <v>74472</v>
      </c>
    </row>
    <row r="36" spans="1:7" x14ac:dyDescent="0.25">
      <c r="A36" s="5" t="s">
        <v>356</v>
      </c>
      <c r="B36" s="21" t="s">
        <v>319</v>
      </c>
      <c r="C36" s="6" t="s">
        <v>13</v>
      </c>
      <c r="D36" s="5" t="s">
        <v>357</v>
      </c>
      <c r="E36" s="5">
        <v>4</v>
      </c>
      <c r="F36" s="8">
        <v>58000</v>
      </c>
      <c r="G36" s="23">
        <f>SUM(F36*E36)</f>
        <v>232000</v>
      </c>
    </row>
    <row r="37" spans="1:7" x14ac:dyDescent="0.25">
      <c r="A37" s="5" t="s">
        <v>358</v>
      </c>
      <c r="B37" s="21" t="s">
        <v>319</v>
      </c>
      <c r="C37" s="6" t="s">
        <v>248</v>
      </c>
      <c r="D37" s="5" t="s">
        <v>357</v>
      </c>
      <c r="E37" s="5">
        <v>15</v>
      </c>
      <c r="F37" s="8">
        <v>134738</v>
      </c>
      <c r="G37" s="23">
        <f>SUM(F37*E37)</f>
        <v>2021070</v>
      </c>
    </row>
    <row r="38" spans="1:7" x14ac:dyDescent="0.25">
      <c r="A38" s="5" t="s">
        <v>359</v>
      </c>
      <c r="B38" s="21" t="s">
        <v>319</v>
      </c>
      <c r="C38" s="6" t="s">
        <v>248</v>
      </c>
      <c r="D38" s="5" t="s">
        <v>39</v>
      </c>
      <c r="E38" s="5">
        <v>3</v>
      </c>
      <c r="F38" s="8">
        <v>25000</v>
      </c>
      <c r="G38" s="23">
        <f>SUM(F38*E38)</f>
        <v>75000</v>
      </c>
    </row>
    <row r="39" spans="1:7" x14ac:dyDescent="0.25">
      <c r="A39" s="5" t="s">
        <v>360</v>
      </c>
      <c r="B39" s="21" t="s">
        <v>319</v>
      </c>
      <c r="C39" s="6" t="s">
        <v>361</v>
      </c>
      <c r="D39" s="5" t="s">
        <v>39</v>
      </c>
      <c r="E39" s="5">
        <v>2</v>
      </c>
      <c r="F39" s="8">
        <v>17220</v>
      </c>
      <c r="G39" s="23">
        <f>SUM(F39*E39)</f>
        <v>34440</v>
      </c>
    </row>
    <row r="40" spans="1:7" x14ac:dyDescent="0.25">
      <c r="A40" s="5" t="s">
        <v>362</v>
      </c>
      <c r="B40" s="21" t="s">
        <v>319</v>
      </c>
      <c r="C40" s="6" t="s">
        <v>9</v>
      </c>
      <c r="D40" s="5" t="s">
        <v>39</v>
      </c>
      <c r="E40" s="5">
        <v>2</v>
      </c>
      <c r="F40" s="8">
        <v>20000</v>
      </c>
      <c r="G40" s="23">
        <f>SUM(F40*E40)</f>
        <v>40000</v>
      </c>
    </row>
    <row r="41" spans="1:7" x14ac:dyDescent="0.25">
      <c r="A41" s="5" t="s">
        <v>363</v>
      </c>
      <c r="B41" s="21" t="s">
        <v>319</v>
      </c>
      <c r="C41" s="6" t="s">
        <v>9</v>
      </c>
      <c r="D41" s="5" t="s">
        <v>39</v>
      </c>
      <c r="E41" s="5">
        <v>4</v>
      </c>
      <c r="F41" s="8">
        <v>34279</v>
      </c>
      <c r="G41" s="23">
        <f>SUM(F41*E41)</f>
        <v>137116</v>
      </c>
    </row>
    <row r="42" spans="1:7" x14ac:dyDescent="0.25">
      <c r="A42" s="5" t="s">
        <v>364</v>
      </c>
      <c r="B42" s="21" t="s">
        <v>319</v>
      </c>
      <c r="C42" s="6" t="s">
        <v>13</v>
      </c>
      <c r="D42" s="5" t="s">
        <v>39</v>
      </c>
      <c r="E42" s="5">
        <v>12</v>
      </c>
      <c r="F42" s="8">
        <v>34279</v>
      </c>
      <c r="G42" s="23">
        <f>SUM(F42*E42)</f>
        <v>411348</v>
      </c>
    </row>
    <row r="43" spans="1:7" x14ac:dyDescent="0.25">
      <c r="A43" s="5" t="s">
        <v>365</v>
      </c>
      <c r="B43" s="21" t="s">
        <v>319</v>
      </c>
      <c r="C43" s="6" t="s">
        <v>13</v>
      </c>
      <c r="D43" s="5" t="s">
        <v>39</v>
      </c>
      <c r="E43" s="5">
        <v>12</v>
      </c>
      <c r="F43" s="8">
        <v>20723</v>
      </c>
      <c r="G43" s="23">
        <f>SUM(F43*E43)</f>
        <v>248676</v>
      </c>
    </row>
    <row r="44" spans="1:7" x14ac:dyDescent="0.25">
      <c r="A44" s="5" t="s">
        <v>366</v>
      </c>
      <c r="B44" s="21" t="s">
        <v>319</v>
      </c>
      <c r="C44" s="6" t="s">
        <v>248</v>
      </c>
      <c r="D44" s="5" t="s">
        <v>320</v>
      </c>
      <c r="E44" s="5">
        <v>6</v>
      </c>
      <c r="F44" s="8">
        <v>309140</v>
      </c>
      <c r="G44" s="23">
        <f>SUM(F44*E44)</f>
        <v>1854840</v>
      </c>
    </row>
    <row r="45" spans="1:7" x14ac:dyDescent="0.25">
      <c r="A45" s="5" t="s">
        <v>367</v>
      </c>
      <c r="B45" s="21" t="s">
        <v>319</v>
      </c>
      <c r="C45" s="6" t="s">
        <v>58</v>
      </c>
      <c r="D45" s="5" t="s">
        <v>320</v>
      </c>
      <c r="E45" s="5">
        <v>15</v>
      </c>
      <c r="F45" s="8">
        <v>295800</v>
      </c>
      <c r="G45" s="23">
        <f>SUM(F45*E45)</f>
        <v>4437000</v>
      </c>
    </row>
    <row r="46" spans="1:7" x14ac:dyDescent="0.25">
      <c r="A46" s="5" t="s">
        <v>368</v>
      </c>
      <c r="B46" s="21" t="s">
        <v>319</v>
      </c>
      <c r="C46" s="6" t="s">
        <v>248</v>
      </c>
      <c r="D46" s="5" t="s">
        <v>212</v>
      </c>
      <c r="E46" s="5">
        <v>60</v>
      </c>
      <c r="F46" s="8">
        <v>78266.960000000006</v>
      </c>
      <c r="G46" s="23">
        <f>SUM(F46*E46)</f>
        <v>4696017.6000000006</v>
      </c>
    </row>
    <row r="47" spans="1:7" x14ac:dyDescent="0.25">
      <c r="A47" s="5" t="s">
        <v>369</v>
      </c>
      <c r="B47" s="21" t="s">
        <v>319</v>
      </c>
      <c r="C47" s="6" t="s">
        <v>13</v>
      </c>
      <c r="D47" s="5" t="s">
        <v>212</v>
      </c>
      <c r="E47" s="5">
        <v>2</v>
      </c>
      <c r="F47" s="8">
        <v>89320</v>
      </c>
      <c r="G47" s="23">
        <f>SUM(F47*E47)</f>
        <v>178640</v>
      </c>
    </row>
    <row r="48" spans="1:7" x14ac:dyDescent="0.25">
      <c r="A48" s="5" t="s">
        <v>370</v>
      </c>
      <c r="B48" s="21" t="s">
        <v>319</v>
      </c>
      <c r="C48" s="6" t="s">
        <v>13</v>
      </c>
      <c r="D48" s="5" t="s">
        <v>212</v>
      </c>
      <c r="E48" s="5">
        <v>4</v>
      </c>
      <c r="F48" s="8">
        <v>111360</v>
      </c>
      <c r="G48" s="23">
        <f>SUM(F48*E48)</f>
        <v>445440</v>
      </c>
    </row>
    <row r="49" spans="1:7" x14ac:dyDescent="0.25">
      <c r="A49" s="5" t="s">
        <v>371</v>
      </c>
      <c r="B49" s="21" t="s">
        <v>319</v>
      </c>
      <c r="C49" s="6" t="s">
        <v>9</v>
      </c>
      <c r="D49" s="5" t="s">
        <v>320</v>
      </c>
      <c r="E49" s="5">
        <v>4</v>
      </c>
      <c r="F49" s="8">
        <v>191000</v>
      </c>
      <c r="G49" s="23">
        <f>SUM(F49*E49)</f>
        <v>764000</v>
      </c>
    </row>
    <row r="50" spans="1:7" x14ac:dyDescent="0.25">
      <c r="A50" s="5" t="s">
        <v>372</v>
      </c>
      <c r="B50" s="21" t="s">
        <v>319</v>
      </c>
      <c r="C50" s="6" t="s">
        <v>118</v>
      </c>
      <c r="D50" s="5" t="s">
        <v>39</v>
      </c>
      <c r="E50" s="5">
        <v>8</v>
      </c>
      <c r="F50" s="8">
        <v>27586</v>
      </c>
      <c r="G50" s="23">
        <f>SUM(F50*E50)</f>
        <v>220688</v>
      </c>
    </row>
    <row r="51" spans="1:7" x14ac:dyDescent="0.25">
      <c r="A51" s="5" t="s">
        <v>373</v>
      </c>
      <c r="B51" s="21" t="s">
        <v>319</v>
      </c>
      <c r="C51" s="6" t="s">
        <v>248</v>
      </c>
      <c r="D51" s="5" t="s">
        <v>39</v>
      </c>
      <c r="E51" s="5">
        <v>1</v>
      </c>
      <c r="F51" s="8">
        <v>142000</v>
      </c>
      <c r="G51" s="23">
        <f>SUM(F51*E51)</f>
        <v>142000</v>
      </c>
    </row>
    <row r="52" spans="1:7" x14ac:dyDescent="0.25">
      <c r="A52" s="5" t="s">
        <v>374</v>
      </c>
      <c r="B52" s="21" t="s">
        <v>319</v>
      </c>
      <c r="C52" s="6" t="s">
        <v>248</v>
      </c>
      <c r="D52" s="5" t="s">
        <v>39</v>
      </c>
      <c r="E52" s="5">
        <v>12</v>
      </c>
      <c r="F52" s="8">
        <v>1802000</v>
      </c>
      <c r="G52" s="23">
        <f>SUM(F52*E52)</f>
        <v>21624000</v>
      </c>
    </row>
    <row r="53" spans="1:7" x14ac:dyDescent="0.25">
      <c r="A53" s="5" t="s">
        <v>375</v>
      </c>
      <c r="B53" s="21" t="s">
        <v>319</v>
      </c>
      <c r="C53" s="6" t="s">
        <v>248</v>
      </c>
      <c r="D53" s="5" t="s">
        <v>39</v>
      </c>
      <c r="E53" s="5">
        <v>1</v>
      </c>
      <c r="F53" s="8">
        <v>98000</v>
      </c>
      <c r="G53" s="23">
        <f>SUM(F53*E53)</f>
        <v>98000</v>
      </c>
    </row>
    <row r="54" spans="1:7" x14ac:dyDescent="0.25">
      <c r="A54" s="5" t="s">
        <v>376</v>
      </c>
      <c r="B54" s="21" t="s">
        <v>319</v>
      </c>
      <c r="C54" s="6" t="s">
        <v>248</v>
      </c>
      <c r="D54" s="5" t="s">
        <v>39</v>
      </c>
      <c r="E54" s="5">
        <v>1</v>
      </c>
      <c r="F54" s="8">
        <v>104000</v>
      </c>
      <c r="G54" s="23">
        <f>SUM(F54*E54)</f>
        <v>104000</v>
      </c>
    </row>
    <row r="55" spans="1:7" x14ac:dyDescent="0.25">
      <c r="A55" s="5" t="s">
        <v>377</v>
      </c>
      <c r="B55" s="21" t="s">
        <v>319</v>
      </c>
      <c r="C55" s="6" t="s">
        <v>118</v>
      </c>
      <c r="D55" s="5" t="s">
        <v>39</v>
      </c>
      <c r="E55" s="5">
        <v>393</v>
      </c>
      <c r="F55" s="8">
        <v>75000</v>
      </c>
      <c r="G55" s="23">
        <f>SUM(F55*E55)</f>
        <v>29475000</v>
      </c>
    </row>
    <row r="56" spans="1:7" x14ac:dyDescent="0.25">
      <c r="A56" s="5" t="s">
        <v>378</v>
      </c>
      <c r="B56" s="21" t="s">
        <v>319</v>
      </c>
      <c r="C56" s="6" t="s">
        <v>379</v>
      </c>
      <c r="D56" s="5" t="s">
        <v>212</v>
      </c>
      <c r="E56" s="5">
        <v>8</v>
      </c>
      <c r="F56" s="8">
        <v>189960</v>
      </c>
      <c r="G56" s="23">
        <f>SUM(F56*E56)</f>
        <v>1519680</v>
      </c>
    </row>
    <row r="57" spans="1:7" x14ac:dyDescent="0.25">
      <c r="A57" s="5" t="s">
        <v>380</v>
      </c>
      <c r="B57" s="21" t="s">
        <v>319</v>
      </c>
      <c r="C57" s="6" t="s">
        <v>9</v>
      </c>
      <c r="D57" s="5" t="s">
        <v>39</v>
      </c>
      <c r="E57" s="5">
        <v>2</v>
      </c>
      <c r="F57" s="8">
        <v>139200</v>
      </c>
      <c r="G57" s="23">
        <f>SUM(F57*E57)</f>
        <v>278400</v>
      </c>
    </row>
    <row r="58" spans="1:7" x14ac:dyDescent="0.25">
      <c r="A58" s="5" t="s">
        <v>381</v>
      </c>
      <c r="B58" s="21" t="s">
        <v>319</v>
      </c>
      <c r="C58" s="6" t="s">
        <v>248</v>
      </c>
      <c r="D58" s="5" t="s">
        <v>212</v>
      </c>
      <c r="E58" s="5">
        <v>15</v>
      </c>
      <c r="F58" s="8">
        <v>300000</v>
      </c>
      <c r="G58" s="23">
        <f>SUM(F58*E58)</f>
        <v>4500000</v>
      </c>
    </row>
    <row r="59" spans="1:7" x14ac:dyDescent="0.25">
      <c r="A59" s="5" t="s">
        <v>382</v>
      </c>
      <c r="B59" s="21" t="s">
        <v>319</v>
      </c>
      <c r="C59" s="6" t="s">
        <v>379</v>
      </c>
      <c r="D59" s="5" t="s">
        <v>212</v>
      </c>
      <c r="E59" s="5">
        <v>8</v>
      </c>
      <c r="F59" s="8">
        <v>214000</v>
      </c>
      <c r="G59" s="23">
        <f>SUM(F59*E59)</f>
        <v>1712000</v>
      </c>
    </row>
    <row r="60" spans="1:7" x14ac:dyDescent="0.25">
      <c r="A60" s="5" t="s">
        <v>383</v>
      </c>
      <c r="B60" s="21" t="s">
        <v>319</v>
      </c>
      <c r="C60" s="6" t="s">
        <v>379</v>
      </c>
      <c r="D60" s="5" t="s">
        <v>212</v>
      </c>
      <c r="E60" s="5">
        <v>8</v>
      </c>
      <c r="F60" s="8">
        <v>180000</v>
      </c>
      <c r="G60" s="23">
        <f>SUM(F60*E60)</f>
        <v>1440000</v>
      </c>
    </row>
    <row r="61" spans="1:7" x14ac:dyDescent="0.25">
      <c r="A61" s="5" t="s">
        <v>384</v>
      </c>
      <c r="B61" s="21" t="s">
        <v>319</v>
      </c>
      <c r="C61" s="6" t="s">
        <v>13</v>
      </c>
      <c r="D61" s="5" t="s">
        <v>39</v>
      </c>
      <c r="E61" s="5">
        <v>6</v>
      </c>
      <c r="F61" s="8">
        <v>24870</v>
      </c>
      <c r="G61" s="23">
        <f>SUM(F61*E61)</f>
        <v>149220</v>
      </c>
    </row>
    <row r="62" spans="1:7" x14ac:dyDescent="0.25">
      <c r="A62" s="5" t="s">
        <v>385</v>
      </c>
      <c r="B62" s="21" t="s">
        <v>319</v>
      </c>
      <c r="C62" s="6" t="s">
        <v>13</v>
      </c>
      <c r="D62" s="5" t="s">
        <v>39</v>
      </c>
      <c r="E62" s="5">
        <v>6</v>
      </c>
      <c r="F62" s="8">
        <v>28513.33</v>
      </c>
      <c r="G62" s="23">
        <f>SUM(F62*E62)</f>
        <v>171079.98</v>
      </c>
    </row>
    <row r="63" spans="1:7" x14ac:dyDescent="0.25">
      <c r="A63" s="5" t="s">
        <v>386</v>
      </c>
      <c r="B63" s="21" t="s">
        <v>319</v>
      </c>
      <c r="C63" s="6" t="s">
        <v>9</v>
      </c>
      <c r="D63" s="5" t="s">
        <v>39</v>
      </c>
      <c r="E63" s="5">
        <v>6</v>
      </c>
      <c r="F63" s="8">
        <v>20800</v>
      </c>
      <c r="G63" s="23">
        <f>SUM(F63*E63)</f>
        <v>124800</v>
      </c>
    </row>
    <row r="64" spans="1:7" x14ac:dyDescent="0.25">
      <c r="A64" s="5" t="s">
        <v>387</v>
      </c>
      <c r="B64" s="21" t="s">
        <v>319</v>
      </c>
      <c r="C64" s="6" t="s">
        <v>248</v>
      </c>
      <c r="D64" s="5" t="s">
        <v>320</v>
      </c>
      <c r="E64" s="5">
        <v>2</v>
      </c>
      <c r="F64" s="8">
        <v>519700</v>
      </c>
      <c r="G64" s="23">
        <f>SUM(F64*E64)</f>
        <v>1039400</v>
      </c>
    </row>
    <row r="65" spans="1:7" x14ac:dyDescent="0.25">
      <c r="A65" s="5" t="s">
        <v>388</v>
      </c>
      <c r="B65" s="21" t="s">
        <v>319</v>
      </c>
      <c r="C65" s="6" t="s">
        <v>9</v>
      </c>
      <c r="D65" s="5" t="s">
        <v>389</v>
      </c>
      <c r="E65" s="5">
        <v>2</v>
      </c>
      <c r="F65" s="8">
        <v>161000</v>
      </c>
      <c r="G65" s="23">
        <f>SUM(F65*E65)</f>
        <v>322000</v>
      </c>
    </row>
    <row r="66" spans="1:7" x14ac:dyDescent="0.25">
      <c r="A66" s="5" t="s">
        <v>390</v>
      </c>
      <c r="B66" s="21" t="s">
        <v>319</v>
      </c>
      <c r="C66" s="6" t="s">
        <v>9</v>
      </c>
      <c r="D66" s="5" t="s">
        <v>389</v>
      </c>
      <c r="E66" s="5">
        <v>2</v>
      </c>
      <c r="F66" s="8">
        <v>161000</v>
      </c>
      <c r="G66" s="23">
        <f>SUM(F66*E66)</f>
        <v>322000</v>
      </c>
    </row>
    <row r="67" spans="1:7" x14ac:dyDescent="0.25">
      <c r="A67" s="5" t="s">
        <v>391</v>
      </c>
      <c r="B67" s="21" t="s">
        <v>319</v>
      </c>
      <c r="C67" s="6" t="s">
        <v>13</v>
      </c>
      <c r="D67" s="5" t="s">
        <v>39</v>
      </c>
      <c r="E67" s="5">
        <v>1</v>
      </c>
      <c r="F67" s="8">
        <v>1945282</v>
      </c>
      <c r="G67" s="23">
        <f>SUM(F67*E67)</f>
        <v>1945282</v>
      </c>
    </row>
    <row r="68" spans="1:7" x14ac:dyDescent="0.25">
      <c r="A68" s="5" t="s">
        <v>392</v>
      </c>
      <c r="B68" s="21" t="s">
        <v>319</v>
      </c>
      <c r="C68" s="6" t="s">
        <v>13</v>
      </c>
      <c r="D68" s="5" t="s">
        <v>39</v>
      </c>
      <c r="E68" s="5">
        <v>1</v>
      </c>
      <c r="F68" s="8">
        <v>3950000</v>
      </c>
      <c r="G68" s="23">
        <f>SUM(F68*E68)</f>
        <v>3950000</v>
      </c>
    </row>
    <row r="69" spans="1:7" x14ac:dyDescent="0.25">
      <c r="A69" s="5" t="s">
        <v>393</v>
      </c>
      <c r="B69" s="21" t="s">
        <v>319</v>
      </c>
      <c r="C69" s="6" t="s">
        <v>13</v>
      </c>
      <c r="D69" s="5" t="s">
        <v>39</v>
      </c>
      <c r="E69" s="5">
        <v>6</v>
      </c>
      <c r="F69" s="8">
        <v>190000</v>
      </c>
      <c r="G69" s="23">
        <f>SUM(F69*E69)</f>
        <v>1140000</v>
      </c>
    </row>
    <row r="70" spans="1:7" x14ac:dyDescent="0.25">
      <c r="A70" s="5" t="s">
        <v>394</v>
      </c>
      <c r="B70" s="21" t="s">
        <v>319</v>
      </c>
      <c r="C70" s="6" t="s">
        <v>13</v>
      </c>
      <c r="D70" s="5" t="s">
        <v>39</v>
      </c>
      <c r="E70" s="5">
        <v>6</v>
      </c>
      <c r="F70" s="8">
        <v>190000</v>
      </c>
      <c r="G70" s="23">
        <f>SUM(F70*E70)</f>
        <v>1140000</v>
      </c>
    </row>
    <row r="71" spans="1:7" x14ac:dyDescent="0.25">
      <c r="A71" s="5" t="s">
        <v>395</v>
      </c>
      <c r="B71" s="21" t="s">
        <v>319</v>
      </c>
      <c r="C71" s="6" t="s">
        <v>248</v>
      </c>
      <c r="D71" s="5" t="s">
        <v>39</v>
      </c>
      <c r="E71" s="5">
        <v>1</v>
      </c>
      <c r="F71" s="8">
        <v>296666</v>
      </c>
      <c r="G71" s="23">
        <f>SUM(F71*E71)</f>
        <v>296666</v>
      </c>
    </row>
    <row r="72" spans="1:7" x14ac:dyDescent="0.25">
      <c r="A72" s="5" t="s">
        <v>396</v>
      </c>
      <c r="B72" s="21" t="s">
        <v>319</v>
      </c>
      <c r="C72" s="6" t="s">
        <v>248</v>
      </c>
      <c r="D72" s="5" t="s">
        <v>39</v>
      </c>
      <c r="E72" s="5">
        <v>1</v>
      </c>
      <c r="F72" s="8">
        <v>165000</v>
      </c>
      <c r="G72" s="23">
        <f>SUM(F72*E72)</f>
        <v>165000</v>
      </c>
    </row>
    <row r="73" spans="1:7" x14ac:dyDescent="0.25">
      <c r="A73" s="5" t="s">
        <v>397</v>
      </c>
      <c r="B73" s="21" t="s">
        <v>319</v>
      </c>
      <c r="C73" s="6" t="s">
        <v>248</v>
      </c>
      <c r="D73" s="5" t="s">
        <v>39</v>
      </c>
      <c r="E73" s="5">
        <v>1</v>
      </c>
      <c r="F73" s="8">
        <v>896537</v>
      </c>
      <c r="G73" s="23">
        <f>SUM(F73*E73)</f>
        <v>896537</v>
      </c>
    </row>
    <row r="74" spans="1:7" x14ac:dyDescent="0.25">
      <c r="A74" s="5" t="s">
        <v>398</v>
      </c>
      <c r="B74" s="21" t="s">
        <v>319</v>
      </c>
      <c r="C74" s="6" t="s">
        <v>248</v>
      </c>
      <c r="D74" s="5" t="s">
        <v>39</v>
      </c>
      <c r="E74" s="5">
        <v>1</v>
      </c>
      <c r="F74" s="8">
        <v>183333</v>
      </c>
      <c r="G74" s="23">
        <f>SUM(F74*E74)</f>
        <v>183333</v>
      </c>
    </row>
    <row r="75" spans="1:7" x14ac:dyDescent="0.25">
      <c r="A75" s="5" t="s">
        <v>399</v>
      </c>
      <c r="B75" s="21" t="s">
        <v>319</v>
      </c>
      <c r="C75" s="6" t="s">
        <v>248</v>
      </c>
      <c r="D75" s="5" t="s">
        <v>39</v>
      </c>
      <c r="E75" s="5">
        <v>1</v>
      </c>
      <c r="F75" s="8">
        <v>684666.67</v>
      </c>
      <c r="G75" s="23">
        <f>SUM(F75*E75)</f>
        <v>684666.67</v>
      </c>
    </row>
    <row r="76" spans="1:7" x14ac:dyDescent="0.25">
      <c r="A76" s="5" t="s">
        <v>400</v>
      </c>
      <c r="B76" s="21" t="s">
        <v>319</v>
      </c>
      <c r="C76" s="6" t="s">
        <v>248</v>
      </c>
      <c r="D76" s="5" t="s">
        <v>39</v>
      </c>
      <c r="E76" s="5">
        <v>1</v>
      </c>
      <c r="F76" s="8">
        <v>925000</v>
      </c>
      <c r="G76" s="23">
        <f>SUM(F76*E76)</f>
        <v>925000</v>
      </c>
    </row>
    <row r="77" spans="1:7" x14ac:dyDescent="0.25">
      <c r="A77" s="5" t="s">
        <v>401</v>
      </c>
      <c r="B77" s="21" t="s">
        <v>319</v>
      </c>
      <c r="C77" s="6" t="s">
        <v>248</v>
      </c>
      <c r="D77" s="5" t="s">
        <v>39</v>
      </c>
      <c r="E77" s="5">
        <v>1</v>
      </c>
      <c r="F77" s="8">
        <v>1945282</v>
      </c>
      <c r="G77" s="23">
        <f>SUM(F77*E77)</f>
        <v>1945282</v>
      </c>
    </row>
    <row r="78" spans="1:7" x14ac:dyDescent="0.25">
      <c r="A78" s="5" t="s">
        <v>402</v>
      </c>
      <c r="B78" s="21" t="s">
        <v>319</v>
      </c>
      <c r="C78" s="6" t="s">
        <v>13</v>
      </c>
      <c r="D78" s="5" t="s">
        <v>39</v>
      </c>
      <c r="E78" s="5">
        <v>1</v>
      </c>
      <c r="F78" s="8">
        <v>4061400</v>
      </c>
      <c r="G78" s="23">
        <f>SUM(F78*E78)</f>
        <v>4061400</v>
      </c>
    </row>
    <row r="79" spans="1:7" x14ac:dyDescent="0.25">
      <c r="A79" s="5" t="s">
        <v>403</v>
      </c>
      <c r="B79" s="21" t="s">
        <v>319</v>
      </c>
      <c r="C79" s="6" t="s">
        <v>248</v>
      </c>
      <c r="D79" s="5" t="s">
        <v>39</v>
      </c>
      <c r="E79" s="5">
        <v>1</v>
      </c>
      <c r="F79" s="8">
        <v>400000</v>
      </c>
      <c r="G79" s="23">
        <f>SUM(F79*E79)</f>
        <v>400000</v>
      </c>
    </row>
    <row r="80" spans="1:7" x14ac:dyDescent="0.25">
      <c r="A80" s="5" t="s">
        <v>404</v>
      </c>
      <c r="B80" s="21" t="s">
        <v>319</v>
      </c>
      <c r="C80" s="6" t="s">
        <v>248</v>
      </c>
      <c r="D80" s="5" t="s">
        <v>39</v>
      </c>
      <c r="E80" s="5">
        <v>24</v>
      </c>
      <c r="F80" s="8">
        <v>505000</v>
      </c>
      <c r="G80" s="23">
        <f>SUM(F80*E80)</f>
        <v>12120000</v>
      </c>
    </row>
    <row r="81" spans="1:7" x14ac:dyDescent="0.25">
      <c r="A81" s="5" t="s">
        <v>405</v>
      </c>
      <c r="B81" s="21" t="s">
        <v>319</v>
      </c>
      <c r="C81" s="6" t="s">
        <v>248</v>
      </c>
      <c r="D81" s="5" t="s">
        <v>406</v>
      </c>
      <c r="E81" s="5">
        <v>2</v>
      </c>
      <c r="F81" s="8">
        <v>890000</v>
      </c>
      <c r="G81" s="23">
        <f>SUM(F81*E81)</f>
        <v>1780000</v>
      </c>
    </row>
    <row r="82" spans="1:7" x14ac:dyDescent="0.25">
      <c r="A82" s="5" t="s">
        <v>407</v>
      </c>
      <c r="B82" s="21" t="s">
        <v>319</v>
      </c>
      <c r="C82" s="6" t="s">
        <v>248</v>
      </c>
      <c r="D82" s="5" t="s">
        <v>406</v>
      </c>
      <c r="E82" s="5">
        <v>2</v>
      </c>
      <c r="F82" s="8">
        <v>890000</v>
      </c>
      <c r="G82" s="23">
        <f>SUM(F82*E82)</f>
        <v>1780000</v>
      </c>
    </row>
    <row r="83" spans="1:7" x14ac:dyDescent="0.25">
      <c r="A83" s="5" t="s">
        <v>408</v>
      </c>
      <c r="B83" s="21" t="s">
        <v>319</v>
      </c>
      <c r="C83" s="6" t="s">
        <v>13</v>
      </c>
      <c r="D83" s="5" t="s">
        <v>409</v>
      </c>
      <c r="E83" s="5">
        <v>3</v>
      </c>
      <c r="F83" s="8">
        <v>130000</v>
      </c>
      <c r="G83" s="23">
        <f>SUM(F83*E83)</f>
        <v>390000</v>
      </c>
    </row>
    <row r="84" spans="1:7" x14ac:dyDescent="0.25">
      <c r="A84" s="5" t="s">
        <v>410</v>
      </c>
      <c r="B84" s="21" t="s">
        <v>319</v>
      </c>
      <c r="C84" s="6" t="s">
        <v>13</v>
      </c>
      <c r="D84" s="5" t="s">
        <v>409</v>
      </c>
      <c r="E84" s="5">
        <v>3</v>
      </c>
      <c r="F84" s="8">
        <v>130000</v>
      </c>
      <c r="G84" s="23">
        <f>SUM(F84*E84)</f>
        <v>390000</v>
      </c>
    </row>
    <row r="85" spans="1:7" x14ac:dyDescent="0.25">
      <c r="A85" s="5" t="s">
        <v>411</v>
      </c>
      <c r="B85" s="21" t="s">
        <v>319</v>
      </c>
      <c r="C85" s="6" t="s">
        <v>248</v>
      </c>
      <c r="D85" s="5" t="s">
        <v>212</v>
      </c>
      <c r="E85" s="5">
        <v>50</v>
      </c>
      <c r="F85" s="8">
        <v>69922.880000000005</v>
      </c>
      <c r="G85" s="23">
        <f>SUM(F85*E85)</f>
        <v>3496144</v>
      </c>
    </row>
    <row r="86" spans="1:7" x14ac:dyDescent="0.25">
      <c r="A86" s="5" t="s">
        <v>412</v>
      </c>
      <c r="B86" s="21" t="s">
        <v>319</v>
      </c>
      <c r="C86" s="6" t="s">
        <v>248</v>
      </c>
      <c r="D86" s="5" t="s">
        <v>212</v>
      </c>
      <c r="E86" s="5">
        <v>12</v>
      </c>
      <c r="F86" s="8">
        <v>158000</v>
      </c>
      <c r="G86" s="23">
        <f>SUM(F86*E86)</f>
        <v>1896000</v>
      </c>
    </row>
    <row r="87" spans="1:7" x14ac:dyDescent="0.25">
      <c r="A87" s="5" t="s">
        <v>413</v>
      </c>
      <c r="B87" s="21" t="s">
        <v>319</v>
      </c>
      <c r="C87" s="6" t="s">
        <v>13</v>
      </c>
      <c r="D87" s="5" t="s">
        <v>39</v>
      </c>
      <c r="E87" s="5">
        <v>600</v>
      </c>
      <c r="F87" s="8">
        <v>292</v>
      </c>
      <c r="G87" s="23">
        <f>SUM(F87*E87)</f>
        <v>175200</v>
      </c>
    </row>
    <row r="88" spans="1:7" x14ac:dyDescent="0.25">
      <c r="A88" s="5" t="s">
        <v>414</v>
      </c>
      <c r="B88" s="21" t="s">
        <v>319</v>
      </c>
      <c r="C88" s="6" t="s">
        <v>248</v>
      </c>
      <c r="D88" s="5" t="s">
        <v>39</v>
      </c>
      <c r="E88" s="5">
        <v>4</v>
      </c>
      <c r="F88" s="8">
        <v>370000</v>
      </c>
      <c r="G88" s="23">
        <f>SUM(F88*E88)</f>
        <v>1480000</v>
      </c>
    </row>
    <row r="89" spans="1:7" x14ac:dyDescent="0.25">
      <c r="A89" s="5" t="s">
        <v>415</v>
      </c>
      <c r="B89" s="21" t="s">
        <v>319</v>
      </c>
      <c r="C89" s="6" t="s">
        <v>248</v>
      </c>
      <c r="D89" s="5" t="s">
        <v>39</v>
      </c>
      <c r="E89" s="5">
        <v>4</v>
      </c>
      <c r="F89" s="8">
        <v>573238</v>
      </c>
      <c r="G89" s="23">
        <f>SUM(F89*E89)</f>
        <v>2292952</v>
      </c>
    </row>
    <row r="90" spans="1:7" x14ac:dyDescent="0.25">
      <c r="A90" s="5" t="s">
        <v>416</v>
      </c>
      <c r="B90" s="21" t="s">
        <v>319</v>
      </c>
      <c r="C90" s="6" t="s">
        <v>118</v>
      </c>
      <c r="D90" s="5" t="s">
        <v>39</v>
      </c>
      <c r="E90" s="5">
        <v>6</v>
      </c>
      <c r="F90" s="8">
        <v>409163.25</v>
      </c>
      <c r="G90" s="23">
        <f>SUM(F90*E90)</f>
        <v>2454979.5</v>
      </c>
    </row>
    <row r="91" spans="1:7" x14ac:dyDescent="0.25">
      <c r="A91" s="5" t="s">
        <v>417</v>
      </c>
      <c r="B91" s="21" t="s">
        <v>319</v>
      </c>
      <c r="C91" s="6" t="s">
        <v>248</v>
      </c>
      <c r="D91" s="5" t="s">
        <v>39</v>
      </c>
      <c r="E91" s="5">
        <v>6</v>
      </c>
      <c r="F91" s="8">
        <v>250000</v>
      </c>
      <c r="G91" s="23">
        <f>SUM(F91*E91)</f>
        <v>1500000</v>
      </c>
    </row>
    <row r="92" spans="1:7" x14ac:dyDescent="0.25">
      <c r="A92" s="5" t="s">
        <v>418</v>
      </c>
      <c r="B92" s="21" t="s">
        <v>319</v>
      </c>
      <c r="C92" s="6" t="s">
        <v>118</v>
      </c>
      <c r="D92" s="5" t="s">
        <v>39</v>
      </c>
      <c r="E92" s="5">
        <v>12</v>
      </c>
      <c r="F92" s="8">
        <v>168000</v>
      </c>
      <c r="G92" s="23">
        <f>SUM(F92*E92)</f>
        <v>2016000</v>
      </c>
    </row>
    <row r="93" spans="1:7" x14ac:dyDescent="0.25">
      <c r="A93" s="5" t="s">
        <v>419</v>
      </c>
      <c r="B93" s="21" t="s">
        <v>319</v>
      </c>
      <c r="C93" s="6" t="s">
        <v>13</v>
      </c>
      <c r="D93" s="5" t="s">
        <v>420</v>
      </c>
      <c r="E93" s="5">
        <v>36</v>
      </c>
      <c r="F93" s="8">
        <v>23100</v>
      </c>
      <c r="G93" s="23">
        <f>SUM(F93*E93)</f>
        <v>831600</v>
      </c>
    </row>
    <row r="94" spans="1:7" x14ac:dyDescent="0.25">
      <c r="A94" s="5" t="s">
        <v>421</v>
      </c>
      <c r="B94" s="21" t="s">
        <v>319</v>
      </c>
      <c r="C94" s="6" t="s">
        <v>379</v>
      </c>
      <c r="D94" s="5" t="s">
        <v>420</v>
      </c>
      <c r="E94" s="5">
        <v>171</v>
      </c>
      <c r="F94" s="8">
        <v>23100</v>
      </c>
      <c r="G94" s="23">
        <f>SUM(F94*E94)</f>
        <v>3950100</v>
      </c>
    </row>
    <row r="95" spans="1:7" x14ac:dyDescent="0.25">
      <c r="A95" s="5" t="s">
        <v>422</v>
      </c>
      <c r="B95" s="21" t="s">
        <v>319</v>
      </c>
      <c r="C95" s="6" t="s">
        <v>423</v>
      </c>
      <c r="D95" s="5" t="s">
        <v>420</v>
      </c>
      <c r="E95" s="5">
        <v>36</v>
      </c>
      <c r="F95" s="8">
        <v>23100</v>
      </c>
      <c r="G95" s="23">
        <f>SUM(F95*E95)</f>
        <v>831600</v>
      </c>
    </row>
    <row r="96" spans="1:7" x14ac:dyDescent="0.25">
      <c r="A96" s="5" t="s">
        <v>424</v>
      </c>
      <c r="B96" s="21" t="s">
        <v>319</v>
      </c>
      <c r="C96" s="6" t="s">
        <v>9</v>
      </c>
      <c r="D96" s="5" t="s">
        <v>420</v>
      </c>
      <c r="E96" s="5">
        <v>36</v>
      </c>
      <c r="F96" s="8">
        <v>38200</v>
      </c>
      <c r="G96" s="23">
        <f>SUM(F96*E96)</f>
        <v>1375200</v>
      </c>
    </row>
    <row r="97" spans="1:7" x14ac:dyDescent="0.25">
      <c r="A97" s="5" t="s">
        <v>425</v>
      </c>
      <c r="B97" s="21" t="s">
        <v>319</v>
      </c>
      <c r="C97" s="6" t="s">
        <v>13</v>
      </c>
      <c r="D97" s="5" t="s">
        <v>420</v>
      </c>
      <c r="E97" s="5">
        <v>72</v>
      </c>
      <c r="F97" s="8">
        <v>300000</v>
      </c>
      <c r="G97" s="23">
        <f>SUM(F97*E97)</f>
        <v>21600000</v>
      </c>
    </row>
    <row r="98" spans="1:7" x14ac:dyDescent="0.25">
      <c r="A98" s="5" t="s">
        <v>426</v>
      </c>
      <c r="B98" s="21" t="s">
        <v>319</v>
      </c>
      <c r="C98" s="6" t="s">
        <v>13</v>
      </c>
      <c r="D98" s="5" t="s">
        <v>39</v>
      </c>
      <c r="E98" s="5">
        <v>12</v>
      </c>
      <c r="F98" s="8">
        <v>90480</v>
      </c>
      <c r="G98" s="23">
        <f>SUM(F98*E98)</f>
        <v>1085760</v>
      </c>
    </row>
    <row r="99" spans="1:7" x14ac:dyDescent="0.25">
      <c r="A99" s="5" t="s">
        <v>427</v>
      </c>
      <c r="B99" s="21" t="s">
        <v>319</v>
      </c>
      <c r="C99" s="6" t="s">
        <v>13</v>
      </c>
      <c r="D99" s="5" t="s">
        <v>39</v>
      </c>
      <c r="E99" s="5">
        <v>15</v>
      </c>
      <c r="F99" s="8">
        <v>229381.02</v>
      </c>
      <c r="G99" s="23">
        <f>SUM(F99*E99)</f>
        <v>3440715.3</v>
      </c>
    </row>
    <row r="100" spans="1:7" x14ac:dyDescent="0.25">
      <c r="A100" s="5" t="s">
        <v>428</v>
      </c>
      <c r="B100" s="21" t="s">
        <v>319</v>
      </c>
      <c r="C100" s="6" t="s">
        <v>13</v>
      </c>
      <c r="D100" s="5" t="s">
        <v>39</v>
      </c>
      <c r="E100" s="5">
        <v>12</v>
      </c>
      <c r="F100" s="8">
        <v>600000</v>
      </c>
      <c r="G100" s="23">
        <f>SUM(F100*E100)</f>
        <v>7200000</v>
      </c>
    </row>
    <row r="101" spans="1:7" x14ac:dyDescent="0.25">
      <c r="A101" s="5" t="s">
        <v>429</v>
      </c>
      <c r="B101" s="21" t="s">
        <v>319</v>
      </c>
      <c r="C101" s="6" t="s">
        <v>13</v>
      </c>
      <c r="D101" s="5" t="s">
        <v>39</v>
      </c>
      <c r="E101" s="5">
        <v>3</v>
      </c>
      <c r="F101" s="8">
        <v>360760</v>
      </c>
      <c r="G101" s="23">
        <f>SUM(F101*E101)</f>
        <v>1082280</v>
      </c>
    </row>
    <row r="102" spans="1:7" x14ac:dyDescent="0.25">
      <c r="A102" s="5" t="s">
        <v>430</v>
      </c>
      <c r="B102" s="21" t="s">
        <v>319</v>
      </c>
      <c r="C102" s="6" t="s">
        <v>248</v>
      </c>
      <c r="D102" s="5" t="s">
        <v>39</v>
      </c>
      <c r="E102" s="5">
        <v>12</v>
      </c>
      <c r="F102" s="8">
        <v>1540000</v>
      </c>
      <c r="G102" s="23">
        <f>SUM(F102*E102)</f>
        <v>18480000</v>
      </c>
    </row>
    <row r="103" spans="1:7" x14ac:dyDescent="0.25">
      <c r="A103" s="5" t="s">
        <v>431</v>
      </c>
      <c r="B103" s="21" t="s">
        <v>319</v>
      </c>
      <c r="C103" s="6" t="s">
        <v>13</v>
      </c>
      <c r="D103" s="5" t="s">
        <v>39</v>
      </c>
      <c r="E103" s="5">
        <v>12</v>
      </c>
      <c r="F103" s="8">
        <v>352000</v>
      </c>
      <c r="G103" s="23">
        <f>SUM(F103*E103)</f>
        <v>4224000</v>
      </c>
    </row>
    <row r="104" spans="1:7" x14ac:dyDescent="0.25">
      <c r="A104" s="5" t="s">
        <v>432</v>
      </c>
      <c r="B104" s="21" t="s">
        <v>319</v>
      </c>
      <c r="C104" s="6" t="s">
        <v>13</v>
      </c>
      <c r="D104" s="5" t="s">
        <v>39</v>
      </c>
      <c r="E104" s="5">
        <v>12</v>
      </c>
      <c r="F104" s="8">
        <v>352000</v>
      </c>
      <c r="G104" s="23">
        <f>SUM(F104*E104)</f>
        <v>4224000</v>
      </c>
    </row>
    <row r="105" spans="1:7" x14ac:dyDescent="0.25">
      <c r="A105" s="5" t="s">
        <v>433</v>
      </c>
      <c r="B105" s="21" t="s">
        <v>319</v>
      </c>
      <c r="C105" s="6" t="s">
        <v>13</v>
      </c>
      <c r="D105" s="5" t="s">
        <v>39</v>
      </c>
      <c r="E105" s="5">
        <v>12</v>
      </c>
      <c r="F105" s="8">
        <v>352000</v>
      </c>
      <c r="G105" s="23">
        <f>SUM(F105*E105)</f>
        <v>4224000</v>
      </c>
    </row>
    <row r="106" spans="1:7" x14ac:dyDescent="0.25">
      <c r="A106" s="5" t="s">
        <v>434</v>
      </c>
      <c r="B106" s="21" t="s">
        <v>319</v>
      </c>
      <c r="C106" s="6" t="s">
        <v>13</v>
      </c>
      <c r="D106" s="5" t="s">
        <v>39</v>
      </c>
      <c r="E106" s="5">
        <v>3</v>
      </c>
      <c r="F106" s="8">
        <v>977880</v>
      </c>
      <c r="G106" s="23">
        <f>SUM(F106*E106)</f>
        <v>2933640</v>
      </c>
    </row>
    <row r="107" spans="1:7" x14ac:dyDescent="0.25">
      <c r="A107" s="5" t="s">
        <v>435</v>
      </c>
      <c r="B107" s="21" t="s">
        <v>319</v>
      </c>
      <c r="C107" s="6" t="s">
        <v>13</v>
      </c>
      <c r="D107" s="5" t="s">
        <v>39</v>
      </c>
      <c r="E107" s="5">
        <v>3</v>
      </c>
      <c r="F107" s="8">
        <v>1682000</v>
      </c>
      <c r="G107" s="23">
        <f>SUM(F107*E107)</f>
        <v>5046000</v>
      </c>
    </row>
    <row r="108" spans="1:7" x14ac:dyDescent="0.25">
      <c r="A108" s="5" t="s">
        <v>436</v>
      </c>
      <c r="B108" s="21" t="s">
        <v>319</v>
      </c>
      <c r="C108" s="6" t="s">
        <v>13</v>
      </c>
      <c r="D108" s="5" t="s">
        <v>39</v>
      </c>
      <c r="E108" s="5">
        <v>3</v>
      </c>
      <c r="F108" s="8">
        <v>1246130</v>
      </c>
      <c r="G108" s="23">
        <f>SUM(F108*E108)</f>
        <v>3738390</v>
      </c>
    </row>
    <row r="109" spans="1:7" x14ac:dyDescent="0.25">
      <c r="A109" s="5" t="s">
        <v>437</v>
      </c>
      <c r="B109" s="21" t="s">
        <v>319</v>
      </c>
      <c r="C109" s="6" t="s">
        <v>13</v>
      </c>
      <c r="D109" s="5" t="s">
        <v>39</v>
      </c>
      <c r="E109" s="5">
        <v>3</v>
      </c>
      <c r="F109" s="8">
        <v>706440</v>
      </c>
      <c r="G109" s="23">
        <f>SUM(F109*E109)</f>
        <v>2119320</v>
      </c>
    </row>
    <row r="110" spans="1:7" x14ac:dyDescent="0.25">
      <c r="A110" s="5" t="s">
        <v>438</v>
      </c>
      <c r="B110" s="21" t="s">
        <v>319</v>
      </c>
      <c r="C110" s="6" t="s">
        <v>13</v>
      </c>
      <c r="D110" s="5" t="s">
        <v>39</v>
      </c>
      <c r="E110" s="5">
        <v>3</v>
      </c>
      <c r="F110" s="8">
        <v>1682000</v>
      </c>
      <c r="G110" s="23">
        <f>SUM(F110*E110)</f>
        <v>5046000</v>
      </c>
    </row>
    <row r="111" spans="1:7" x14ac:dyDescent="0.25">
      <c r="A111" s="5" t="s">
        <v>439</v>
      </c>
      <c r="B111" s="21" t="s">
        <v>319</v>
      </c>
      <c r="C111" s="6" t="s">
        <v>13</v>
      </c>
      <c r="D111" s="5" t="s">
        <v>39</v>
      </c>
      <c r="E111" s="5">
        <v>4</v>
      </c>
      <c r="F111" s="8">
        <v>1658800</v>
      </c>
      <c r="G111" s="23">
        <f>SUM(F111*E111)</f>
        <v>6635200</v>
      </c>
    </row>
    <row r="112" spans="1:7" x14ac:dyDescent="0.25">
      <c r="A112" s="5" t="s">
        <v>440</v>
      </c>
      <c r="B112" s="21" t="s">
        <v>319</v>
      </c>
      <c r="C112" s="6" t="s">
        <v>13</v>
      </c>
      <c r="D112" s="5" t="s">
        <v>39</v>
      </c>
      <c r="E112" s="5">
        <v>4</v>
      </c>
      <c r="F112" s="8">
        <v>1429120</v>
      </c>
      <c r="G112" s="23">
        <f>SUM(F112*E112)</f>
        <v>5716480</v>
      </c>
    </row>
    <row r="113" spans="1:7" x14ac:dyDescent="0.25">
      <c r="A113" s="5" t="s">
        <v>441</v>
      </c>
      <c r="B113" s="21" t="s">
        <v>319</v>
      </c>
      <c r="C113" s="6" t="s">
        <v>442</v>
      </c>
      <c r="D113" s="5"/>
      <c r="E113" s="5">
        <v>14</v>
      </c>
      <c r="F113" s="8">
        <v>58000</v>
      </c>
      <c r="G113" s="23">
        <f>SUM(F113*E113)</f>
        <v>812000</v>
      </c>
    </row>
    <row r="114" spans="1:7" x14ac:dyDescent="0.25">
      <c r="A114" s="5" t="s">
        <v>443</v>
      </c>
      <c r="B114" s="21" t="s">
        <v>319</v>
      </c>
      <c r="C114" s="6" t="s">
        <v>248</v>
      </c>
      <c r="D114" s="5" t="s">
        <v>212</v>
      </c>
      <c r="E114" s="5">
        <v>70</v>
      </c>
      <c r="F114" s="8">
        <v>500000</v>
      </c>
      <c r="G114" s="23">
        <f>SUM(F114*E114)</f>
        <v>35000000</v>
      </c>
    </row>
    <row r="115" spans="1:7" x14ac:dyDescent="0.25">
      <c r="A115" s="5" t="s">
        <v>444</v>
      </c>
      <c r="B115" s="21" t="s">
        <v>319</v>
      </c>
      <c r="C115" s="6" t="s">
        <v>13</v>
      </c>
      <c r="D115" s="5" t="s">
        <v>39</v>
      </c>
      <c r="E115" s="5">
        <v>1</v>
      </c>
      <c r="F115" s="8">
        <v>40600</v>
      </c>
      <c r="G115" s="23">
        <f>SUM(F115*E115)</f>
        <v>40600</v>
      </c>
    </row>
    <row r="116" spans="1:7" x14ac:dyDescent="0.25">
      <c r="A116" s="5" t="s">
        <v>445</v>
      </c>
      <c r="B116" s="21" t="s">
        <v>319</v>
      </c>
      <c r="C116" s="6" t="s">
        <v>13</v>
      </c>
      <c r="D116" s="5" t="s">
        <v>39</v>
      </c>
      <c r="E116" s="5">
        <v>2</v>
      </c>
      <c r="F116" s="8">
        <v>34800</v>
      </c>
      <c r="G116" s="23">
        <f>SUM(F116*E116)</f>
        <v>69600</v>
      </c>
    </row>
    <row r="117" spans="1:7" x14ac:dyDescent="0.25">
      <c r="A117" s="5" t="s">
        <v>446</v>
      </c>
      <c r="B117" s="21" t="s">
        <v>319</v>
      </c>
      <c r="C117" s="6" t="s">
        <v>13</v>
      </c>
      <c r="D117" s="5" t="s">
        <v>320</v>
      </c>
      <c r="E117" s="5">
        <v>280</v>
      </c>
      <c r="F117" s="8">
        <v>27111.759999999998</v>
      </c>
      <c r="G117" s="23">
        <f>SUM(F117*E117)</f>
        <v>7591292.7999999998</v>
      </c>
    </row>
    <row r="118" spans="1:7" x14ac:dyDescent="0.25">
      <c r="A118" s="5" t="s">
        <v>447</v>
      </c>
      <c r="B118" s="21" t="s">
        <v>319</v>
      </c>
      <c r="C118" s="6" t="s">
        <v>11</v>
      </c>
      <c r="D118" s="5" t="s">
        <v>39</v>
      </c>
      <c r="E118" s="5">
        <v>12</v>
      </c>
      <c r="F118" s="8">
        <v>139200</v>
      </c>
      <c r="G118" s="23">
        <f>SUM(F118*E118)</f>
        <v>1670400</v>
      </c>
    </row>
    <row r="119" spans="1:7" x14ac:dyDescent="0.25">
      <c r="A119" s="5" t="s">
        <v>448</v>
      </c>
      <c r="B119" s="21" t="s">
        <v>319</v>
      </c>
      <c r="C119" s="6" t="s">
        <v>379</v>
      </c>
      <c r="D119" s="5" t="s">
        <v>39</v>
      </c>
      <c r="E119" s="5">
        <v>6</v>
      </c>
      <c r="F119" s="8">
        <v>25000</v>
      </c>
      <c r="G119" s="23">
        <f>SUM(F119*E119)</f>
        <v>150000</v>
      </c>
    </row>
    <row r="120" spans="1:7" x14ac:dyDescent="0.25">
      <c r="A120" s="5" t="s">
        <v>449</v>
      </c>
      <c r="B120" s="21" t="s">
        <v>319</v>
      </c>
      <c r="C120" s="6" t="s">
        <v>9</v>
      </c>
      <c r="D120" s="5" t="s">
        <v>39</v>
      </c>
      <c r="E120" s="5">
        <v>12</v>
      </c>
      <c r="F120" s="8">
        <v>31900</v>
      </c>
      <c r="G120" s="23">
        <f>SUM(F120*E120)</f>
        <v>382800</v>
      </c>
    </row>
    <row r="121" spans="1:7" x14ac:dyDescent="0.25">
      <c r="A121" s="5" t="s">
        <v>450</v>
      </c>
      <c r="B121" s="21" t="s">
        <v>319</v>
      </c>
      <c r="C121" s="6" t="s">
        <v>248</v>
      </c>
      <c r="D121" s="5" t="s">
        <v>212</v>
      </c>
      <c r="E121" s="5">
        <v>50</v>
      </c>
      <c r="F121" s="8">
        <v>45158.25</v>
      </c>
      <c r="G121" s="23">
        <f>SUM(F121*E121)</f>
        <v>2257912.5</v>
      </c>
    </row>
    <row r="122" spans="1:7" x14ac:dyDescent="0.25">
      <c r="A122" s="5" t="s">
        <v>451</v>
      </c>
      <c r="B122" s="21" t="s">
        <v>319</v>
      </c>
      <c r="C122" s="6" t="s">
        <v>13</v>
      </c>
      <c r="D122" s="5" t="s">
        <v>212</v>
      </c>
      <c r="E122" s="5">
        <v>2</v>
      </c>
      <c r="F122" s="8">
        <v>57000</v>
      </c>
      <c r="G122" s="23">
        <f>SUM(F122*E122)</f>
        <v>114000</v>
      </c>
    </row>
    <row r="123" spans="1:7" x14ac:dyDescent="0.25">
      <c r="A123" s="5" t="s">
        <v>452</v>
      </c>
      <c r="B123" s="21" t="s">
        <v>319</v>
      </c>
      <c r="C123" s="6" t="s">
        <v>9</v>
      </c>
      <c r="D123" s="5" t="s">
        <v>39</v>
      </c>
      <c r="E123" s="5">
        <v>24</v>
      </c>
      <c r="F123" s="8">
        <v>19662.64</v>
      </c>
      <c r="G123" s="23">
        <f>SUM(F123*E123)</f>
        <v>471903.36</v>
      </c>
    </row>
    <row r="124" spans="1:7" x14ac:dyDescent="0.25">
      <c r="A124" s="5" t="s">
        <v>453</v>
      </c>
      <c r="B124" s="21" t="s">
        <v>319</v>
      </c>
      <c r="C124" s="6" t="s">
        <v>9</v>
      </c>
      <c r="D124" s="5" t="s">
        <v>39</v>
      </c>
      <c r="E124" s="5">
        <v>24</v>
      </c>
      <c r="F124" s="8">
        <v>357359.67</v>
      </c>
      <c r="G124" s="23">
        <f>SUM(F124*E124)</f>
        <v>8576632.0800000001</v>
      </c>
    </row>
    <row r="125" spans="1:7" x14ac:dyDescent="0.25">
      <c r="A125" s="5" t="s">
        <v>454</v>
      </c>
      <c r="B125" s="21" t="s">
        <v>319</v>
      </c>
      <c r="C125" s="6" t="s">
        <v>13</v>
      </c>
      <c r="D125" s="5" t="s">
        <v>212</v>
      </c>
      <c r="E125" s="5">
        <v>4</v>
      </c>
      <c r="F125" s="8">
        <v>127000</v>
      </c>
      <c r="G125" s="23">
        <f>SUM(F125*E125)</f>
        <v>508000</v>
      </c>
    </row>
    <row r="126" spans="1:7" x14ac:dyDescent="0.25">
      <c r="A126" s="5" t="s">
        <v>455</v>
      </c>
      <c r="B126" s="21" t="s">
        <v>319</v>
      </c>
      <c r="C126" s="6" t="s">
        <v>13</v>
      </c>
      <c r="D126" s="5" t="s">
        <v>39</v>
      </c>
      <c r="E126" s="5">
        <v>2</v>
      </c>
      <c r="F126" s="8">
        <v>92800</v>
      </c>
      <c r="G126" s="23">
        <f>SUM(F126*E126)</f>
        <v>185600</v>
      </c>
    </row>
    <row r="127" spans="1:7" x14ac:dyDescent="0.25">
      <c r="A127" s="5" t="s">
        <v>456</v>
      </c>
      <c r="B127" s="21" t="s">
        <v>319</v>
      </c>
      <c r="C127" s="6" t="s">
        <v>13</v>
      </c>
      <c r="D127" s="5" t="s">
        <v>409</v>
      </c>
      <c r="E127" s="5">
        <v>4</v>
      </c>
      <c r="F127" s="8">
        <v>430000</v>
      </c>
      <c r="G127" s="23">
        <f>SUM(F127*E127)</f>
        <v>1720000</v>
      </c>
    </row>
    <row r="128" spans="1:7" x14ac:dyDescent="0.25">
      <c r="A128" s="5" t="s">
        <v>457</v>
      </c>
      <c r="B128" s="21" t="s">
        <v>319</v>
      </c>
      <c r="C128" s="6" t="s">
        <v>248</v>
      </c>
      <c r="D128" s="5" t="s">
        <v>409</v>
      </c>
      <c r="E128" s="5">
        <v>15</v>
      </c>
      <c r="F128" s="8">
        <v>795200</v>
      </c>
      <c r="G128" s="23">
        <f>SUM(F128*E128)</f>
        <v>11928000</v>
      </c>
    </row>
    <row r="129" spans="1:7" x14ac:dyDescent="0.25">
      <c r="A129" s="5" t="s">
        <v>458</v>
      </c>
      <c r="B129" s="21" t="s">
        <v>319</v>
      </c>
      <c r="C129" s="6" t="s">
        <v>118</v>
      </c>
      <c r="D129" s="5" t="s">
        <v>39</v>
      </c>
      <c r="E129" s="5">
        <v>24</v>
      </c>
      <c r="F129" s="8">
        <v>60342.86</v>
      </c>
      <c r="G129" s="23">
        <f>SUM(F129*E129)</f>
        <v>1448228.6400000001</v>
      </c>
    </row>
    <row r="130" spans="1:7" x14ac:dyDescent="0.25">
      <c r="A130" s="5" t="s">
        <v>459</v>
      </c>
      <c r="B130" s="21" t="s">
        <v>319</v>
      </c>
      <c r="C130" s="6" t="s">
        <v>9</v>
      </c>
      <c r="D130" s="5" t="s">
        <v>460</v>
      </c>
      <c r="E130" s="5">
        <v>2200</v>
      </c>
      <c r="F130" s="8">
        <v>17400</v>
      </c>
      <c r="G130" s="23">
        <f>SUM(F130*E130)</f>
        <v>38280000</v>
      </c>
    </row>
    <row r="131" spans="1:7" x14ac:dyDescent="0.25">
      <c r="A131" s="5" t="s">
        <v>461</v>
      </c>
      <c r="B131" s="21" t="s">
        <v>319</v>
      </c>
      <c r="C131" s="6" t="s">
        <v>13</v>
      </c>
      <c r="D131" s="5" t="s">
        <v>320</v>
      </c>
      <c r="E131" s="5">
        <v>24</v>
      </c>
      <c r="F131" s="8">
        <v>596250</v>
      </c>
      <c r="G131" s="23">
        <f>SUM(F131*E131)</f>
        <v>14310000</v>
      </c>
    </row>
    <row r="132" spans="1:7" x14ac:dyDescent="0.25">
      <c r="A132" s="5" t="s">
        <v>462</v>
      </c>
      <c r="B132" s="21" t="s">
        <v>319</v>
      </c>
      <c r="C132" s="6" t="s">
        <v>13</v>
      </c>
      <c r="D132" s="5" t="s">
        <v>320</v>
      </c>
      <c r="E132" s="5">
        <v>24</v>
      </c>
      <c r="F132" s="8">
        <v>596250</v>
      </c>
      <c r="G132" s="23">
        <f>SUM(F132*E132)</f>
        <v>14310000</v>
      </c>
    </row>
    <row r="133" spans="1:7" x14ac:dyDescent="0.25">
      <c r="A133" s="5" t="s">
        <v>463</v>
      </c>
      <c r="B133" s="21" t="s">
        <v>319</v>
      </c>
      <c r="C133" s="6" t="s">
        <v>248</v>
      </c>
      <c r="D133" s="5" t="s">
        <v>212</v>
      </c>
      <c r="E133" s="5">
        <v>5</v>
      </c>
      <c r="F133" s="8">
        <v>200000</v>
      </c>
      <c r="G133" s="23">
        <f>SUM(F133*E133)</f>
        <v>1000000</v>
      </c>
    </row>
    <row r="134" spans="1:7" x14ac:dyDescent="0.25">
      <c r="A134" s="5" t="s">
        <v>464</v>
      </c>
      <c r="B134" s="21" t="s">
        <v>319</v>
      </c>
      <c r="C134" s="6" t="s">
        <v>13</v>
      </c>
      <c r="D134" s="5" t="s">
        <v>212</v>
      </c>
      <c r="E134" s="5">
        <v>4</v>
      </c>
      <c r="F134" s="8">
        <v>190000</v>
      </c>
      <c r="G134" s="23">
        <f>SUM(F134*E134)</f>
        <v>760000</v>
      </c>
    </row>
    <row r="135" spans="1:7" x14ac:dyDescent="0.25">
      <c r="A135" s="5" t="s">
        <v>465</v>
      </c>
      <c r="B135" s="21" t="s">
        <v>319</v>
      </c>
      <c r="C135" s="6" t="s">
        <v>248</v>
      </c>
      <c r="D135" s="5" t="s">
        <v>39</v>
      </c>
      <c r="E135" s="5">
        <v>130</v>
      </c>
      <c r="F135" s="8">
        <v>68434.960000000006</v>
      </c>
      <c r="G135" s="23">
        <f>SUM(F135*E135)</f>
        <v>8896544.8000000007</v>
      </c>
    </row>
    <row r="136" spans="1:7" x14ac:dyDescent="0.25">
      <c r="A136" s="5" t="s">
        <v>466</v>
      </c>
      <c r="B136" s="21" t="s">
        <v>319</v>
      </c>
      <c r="C136" s="6" t="s">
        <v>379</v>
      </c>
      <c r="D136" s="5" t="s">
        <v>420</v>
      </c>
      <c r="E136" s="5">
        <v>2</v>
      </c>
      <c r="F136" s="8">
        <v>149000</v>
      </c>
      <c r="G136" s="23">
        <f>SUM(F136*E136)</f>
        <v>298000</v>
      </c>
    </row>
    <row r="137" spans="1:7" x14ac:dyDescent="0.25">
      <c r="A137" s="5" t="s">
        <v>467</v>
      </c>
      <c r="B137" s="21" t="s">
        <v>319</v>
      </c>
      <c r="C137" s="6" t="s">
        <v>13</v>
      </c>
      <c r="D137" s="5" t="s">
        <v>420</v>
      </c>
      <c r="E137" s="5">
        <v>1</v>
      </c>
      <c r="F137" s="8">
        <v>800000</v>
      </c>
      <c r="G137" s="23">
        <f>SUM(F137*E137)</f>
        <v>800000</v>
      </c>
    </row>
    <row r="138" spans="1:7" x14ac:dyDescent="0.25">
      <c r="A138" s="5" t="s">
        <v>468</v>
      </c>
      <c r="B138" s="21" t="s">
        <v>319</v>
      </c>
      <c r="C138" s="6" t="s">
        <v>379</v>
      </c>
      <c r="D138" s="5" t="s">
        <v>420</v>
      </c>
      <c r="E138" s="5">
        <v>3</v>
      </c>
      <c r="F138" s="8">
        <v>980000</v>
      </c>
      <c r="G138" s="23">
        <f>SUM(F138*E138)</f>
        <v>2940000</v>
      </c>
    </row>
    <row r="139" spans="1:7" x14ac:dyDescent="0.25">
      <c r="A139" s="5" t="s">
        <v>469</v>
      </c>
      <c r="B139" s="21" t="s">
        <v>319</v>
      </c>
      <c r="C139" s="6" t="s">
        <v>118</v>
      </c>
      <c r="D139" s="5" t="s">
        <v>420</v>
      </c>
      <c r="E139" s="5">
        <v>24</v>
      </c>
      <c r="F139" s="8">
        <v>145000</v>
      </c>
      <c r="G139" s="23">
        <f>SUM(F139*E139)</f>
        <v>3480000</v>
      </c>
    </row>
    <row r="140" spans="1:7" x14ac:dyDescent="0.25">
      <c r="A140" s="30" t="s">
        <v>470</v>
      </c>
      <c r="B140" s="21" t="s">
        <v>319</v>
      </c>
      <c r="C140" s="6" t="s">
        <v>118</v>
      </c>
      <c r="D140" s="5"/>
      <c r="E140" s="5">
        <v>1</v>
      </c>
      <c r="F140" s="8">
        <v>140000</v>
      </c>
      <c r="G140" s="23">
        <f>SUM(F140*E140)</f>
        <v>140000</v>
      </c>
    </row>
    <row r="141" spans="1:7" x14ac:dyDescent="0.25">
      <c r="A141" s="5" t="s">
        <v>471</v>
      </c>
      <c r="B141" s="21" t="s">
        <v>319</v>
      </c>
      <c r="C141" s="6" t="s">
        <v>118</v>
      </c>
      <c r="D141" s="5" t="s">
        <v>420</v>
      </c>
      <c r="E141" s="5">
        <v>25</v>
      </c>
      <c r="F141" s="8">
        <v>165700</v>
      </c>
      <c r="G141" s="23">
        <f>SUM(F141*E141)</f>
        <v>4142500</v>
      </c>
    </row>
    <row r="142" spans="1:7" x14ac:dyDescent="0.25">
      <c r="A142" s="5" t="s">
        <v>472</v>
      </c>
      <c r="B142" s="21" t="s">
        <v>319</v>
      </c>
      <c r="C142" s="6" t="s">
        <v>9</v>
      </c>
      <c r="D142" s="5" t="s">
        <v>353</v>
      </c>
      <c r="E142" s="5">
        <v>6</v>
      </c>
      <c r="F142" s="8">
        <v>150000</v>
      </c>
      <c r="G142" s="23">
        <f>SUM(F142*E142)</f>
        <v>900000</v>
      </c>
    </row>
    <row r="143" spans="1:7" x14ac:dyDescent="0.25">
      <c r="A143" s="5" t="s">
        <v>473</v>
      </c>
      <c r="B143" s="21" t="s">
        <v>319</v>
      </c>
      <c r="C143" s="6" t="s">
        <v>9</v>
      </c>
      <c r="D143" s="5" t="s">
        <v>353</v>
      </c>
      <c r="E143" s="5">
        <v>32</v>
      </c>
      <c r="F143" s="8">
        <v>463000</v>
      </c>
      <c r="G143" s="23">
        <f>SUM(F143*E143)</f>
        <v>14816000</v>
      </c>
    </row>
    <row r="144" spans="1:7" x14ac:dyDescent="0.25">
      <c r="A144" s="5" t="s">
        <v>474</v>
      </c>
      <c r="B144" s="21" t="s">
        <v>319</v>
      </c>
      <c r="C144" s="6" t="s">
        <v>118</v>
      </c>
      <c r="D144" s="5" t="s">
        <v>39</v>
      </c>
      <c r="E144" s="5">
        <v>5</v>
      </c>
      <c r="F144" s="8">
        <v>156000</v>
      </c>
      <c r="G144" s="23">
        <f>SUM(F144*E144)</f>
        <v>780000</v>
      </c>
    </row>
    <row r="145" spans="1:7" x14ac:dyDescent="0.25">
      <c r="A145" s="5" t="s">
        <v>475</v>
      </c>
      <c r="B145" s="21" t="s">
        <v>319</v>
      </c>
      <c r="C145" s="6" t="s">
        <v>13</v>
      </c>
      <c r="D145" s="5" t="s">
        <v>39</v>
      </c>
      <c r="E145" s="5">
        <v>11000</v>
      </c>
      <c r="F145" s="8">
        <v>2900</v>
      </c>
      <c r="G145" s="23">
        <f>SUM(F145*E145)</f>
        <v>31900000</v>
      </c>
    </row>
    <row r="146" spans="1:7" x14ac:dyDescent="0.25">
      <c r="A146" s="5" t="s">
        <v>476</v>
      </c>
      <c r="B146" s="21" t="s">
        <v>319</v>
      </c>
      <c r="C146" s="6" t="s">
        <v>118</v>
      </c>
      <c r="D146" s="5" t="s">
        <v>39</v>
      </c>
      <c r="E146" s="5">
        <v>4</v>
      </c>
      <c r="F146" s="8">
        <v>414120</v>
      </c>
      <c r="G146" s="23">
        <f>SUM(F146*E146)</f>
        <v>1656480</v>
      </c>
    </row>
    <row r="147" spans="1:7" x14ac:dyDescent="0.25">
      <c r="A147" s="5" t="s">
        <v>477</v>
      </c>
      <c r="B147" s="21" t="s">
        <v>319</v>
      </c>
      <c r="C147" s="6" t="s">
        <v>379</v>
      </c>
      <c r="D147" s="5" t="s">
        <v>212</v>
      </c>
      <c r="E147" s="5">
        <v>10</v>
      </c>
      <c r="F147" s="8">
        <v>190000</v>
      </c>
      <c r="G147" s="23">
        <f>SUM(F147*E147)</f>
        <v>1900000</v>
      </c>
    </row>
    <row r="148" spans="1:7" x14ac:dyDescent="0.25">
      <c r="A148" s="5" t="s">
        <v>478</v>
      </c>
      <c r="B148" s="21" t="s">
        <v>319</v>
      </c>
      <c r="C148" s="6" t="s">
        <v>9</v>
      </c>
      <c r="D148" s="5" t="s">
        <v>353</v>
      </c>
      <c r="E148" s="5">
        <v>72</v>
      </c>
      <c r="F148" s="8">
        <v>66500</v>
      </c>
      <c r="G148" s="23">
        <f>SUM(F148*E148)</f>
        <v>4788000</v>
      </c>
    </row>
    <row r="149" spans="1:7" x14ac:dyDescent="0.25">
      <c r="A149" s="5" t="s">
        <v>479</v>
      </c>
      <c r="B149" s="21" t="s">
        <v>319</v>
      </c>
      <c r="C149" s="6" t="s">
        <v>13</v>
      </c>
      <c r="D149" s="5" t="s">
        <v>39</v>
      </c>
      <c r="E149" s="5">
        <v>6</v>
      </c>
      <c r="F149" s="8">
        <v>260000</v>
      </c>
      <c r="G149" s="23">
        <f>SUM(F149*E149)</f>
        <v>1560000</v>
      </c>
    </row>
    <row r="150" spans="1:7" x14ac:dyDescent="0.25">
      <c r="A150" s="5" t="s">
        <v>480</v>
      </c>
      <c r="B150" s="21" t="s">
        <v>319</v>
      </c>
      <c r="C150" s="6" t="s">
        <v>248</v>
      </c>
      <c r="D150" s="5" t="s">
        <v>389</v>
      </c>
      <c r="E150" s="5">
        <v>2</v>
      </c>
      <c r="F150" s="8">
        <v>181200</v>
      </c>
      <c r="G150" s="23">
        <f>SUM(F150*E150)</f>
        <v>362400</v>
      </c>
    </row>
    <row r="151" spans="1:7" x14ac:dyDescent="0.25">
      <c r="A151" s="5" t="s">
        <v>481</v>
      </c>
      <c r="B151" s="21" t="s">
        <v>319</v>
      </c>
      <c r="C151" s="6" t="s">
        <v>9</v>
      </c>
      <c r="D151" s="5" t="s">
        <v>39</v>
      </c>
      <c r="E151" s="5">
        <v>12</v>
      </c>
      <c r="F151" s="8">
        <v>18735.36</v>
      </c>
      <c r="G151" s="23">
        <f>SUM(F151*E151)</f>
        <v>224824.32000000001</v>
      </c>
    </row>
    <row r="152" spans="1:7" x14ac:dyDescent="0.25">
      <c r="A152" s="5" t="s">
        <v>482</v>
      </c>
      <c r="B152" s="21" t="s">
        <v>319</v>
      </c>
      <c r="C152" s="6" t="s">
        <v>9</v>
      </c>
      <c r="D152" s="5" t="s">
        <v>39</v>
      </c>
      <c r="E152" s="5">
        <v>1</v>
      </c>
      <c r="F152" s="8">
        <v>20000</v>
      </c>
      <c r="G152" s="23">
        <f>SUM(F152*E152)</f>
        <v>20000</v>
      </c>
    </row>
    <row r="153" spans="1:7" x14ac:dyDescent="0.25">
      <c r="A153" s="5" t="s">
        <v>483</v>
      </c>
      <c r="B153" s="21" t="s">
        <v>319</v>
      </c>
      <c r="C153" s="6" t="s">
        <v>248</v>
      </c>
      <c r="D153" s="5" t="s">
        <v>212</v>
      </c>
      <c r="E153" s="5">
        <v>2</v>
      </c>
      <c r="F153" s="8">
        <v>121000</v>
      </c>
      <c r="G153" s="23">
        <f>SUM(F153*E153)</f>
        <v>242000</v>
      </c>
    </row>
    <row r="154" spans="1:7" x14ac:dyDescent="0.25">
      <c r="A154" s="5" t="s">
        <v>484</v>
      </c>
      <c r="B154" s="21" t="s">
        <v>319</v>
      </c>
      <c r="C154" s="6" t="s">
        <v>379</v>
      </c>
      <c r="D154" s="5" t="s">
        <v>39</v>
      </c>
      <c r="E154" s="5">
        <v>2</v>
      </c>
      <c r="F154" s="8">
        <v>454720</v>
      </c>
      <c r="G154" s="23">
        <f>SUM(F154*E154)</f>
        <v>909440</v>
      </c>
    </row>
    <row r="155" spans="1:7" x14ac:dyDescent="0.25">
      <c r="A155" s="5" t="s">
        <v>485</v>
      </c>
      <c r="B155" s="21" t="s">
        <v>319</v>
      </c>
      <c r="C155" s="6" t="s">
        <v>248</v>
      </c>
      <c r="D155" s="5" t="s">
        <v>212</v>
      </c>
      <c r="E155" s="5">
        <v>4</v>
      </c>
      <c r="F155" s="8">
        <v>81200</v>
      </c>
      <c r="G155" s="23">
        <f>SUM(F155*E155)</f>
        <v>324800</v>
      </c>
    </row>
    <row r="156" spans="1:7" x14ac:dyDescent="0.25">
      <c r="A156" s="5" t="s">
        <v>486</v>
      </c>
      <c r="B156" s="21" t="s">
        <v>319</v>
      </c>
      <c r="C156" s="6" t="s">
        <v>248</v>
      </c>
      <c r="D156" s="5" t="s">
        <v>212</v>
      </c>
      <c r="E156" s="5">
        <v>12</v>
      </c>
      <c r="F156" s="8">
        <v>202000</v>
      </c>
      <c r="G156" s="23">
        <f>SUM(F156*E156)</f>
        <v>2424000</v>
      </c>
    </row>
    <row r="157" spans="1:7" x14ac:dyDescent="0.25">
      <c r="A157" s="5" t="s">
        <v>487</v>
      </c>
      <c r="B157" s="21" t="s">
        <v>319</v>
      </c>
      <c r="C157" s="6" t="s">
        <v>58</v>
      </c>
      <c r="D157" s="5" t="s">
        <v>39</v>
      </c>
      <c r="E157" s="5">
        <v>30</v>
      </c>
      <c r="F157" s="8">
        <v>23300</v>
      </c>
      <c r="G157" s="23">
        <f>SUM(F157*E157)</f>
        <v>699000</v>
      </c>
    </row>
    <row r="158" spans="1:7" x14ac:dyDescent="0.25">
      <c r="A158" s="5" t="s">
        <v>488</v>
      </c>
      <c r="B158" s="21" t="s">
        <v>319</v>
      </c>
      <c r="C158" s="6" t="s">
        <v>58</v>
      </c>
      <c r="D158" s="5" t="s">
        <v>39</v>
      </c>
      <c r="E158" s="5">
        <v>150</v>
      </c>
      <c r="F158" s="8">
        <v>13800</v>
      </c>
      <c r="G158" s="23">
        <f>SUM(F158*E158)</f>
        <v>2070000</v>
      </c>
    </row>
    <row r="159" spans="1:7" x14ac:dyDescent="0.25">
      <c r="A159" s="5" t="s">
        <v>489</v>
      </c>
      <c r="B159" s="21" t="s">
        <v>319</v>
      </c>
      <c r="C159" s="6" t="s">
        <v>58</v>
      </c>
      <c r="D159" s="5" t="s">
        <v>39</v>
      </c>
      <c r="E159" s="5">
        <v>150</v>
      </c>
      <c r="F159" s="8">
        <v>16300</v>
      </c>
      <c r="G159" s="23">
        <f>SUM(F159*E159)</f>
        <v>2445000</v>
      </c>
    </row>
    <row r="160" spans="1:7" x14ac:dyDescent="0.25">
      <c r="A160" s="5" t="s">
        <v>490</v>
      </c>
      <c r="B160" s="21" t="s">
        <v>319</v>
      </c>
      <c r="C160" s="6" t="s">
        <v>248</v>
      </c>
      <c r="D160" s="5" t="s">
        <v>320</v>
      </c>
      <c r="E160" s="5">
        <v>24</v>
      </c>
      <c r="F160" s="8">
        <v>120000</v>
      </c>
      <c r="G160" s="23">
        <f>SUM(F160*E160)</f>
        <v>2880000</v>
      </c>
    </row>
    <row r="161" spans="1:7" x14ac:dyDescent="0.25">
      <c r="A161" s="5" t="s">
        <v>491</v>
      </c>
      <c r="B161" s="21" t="s">
        <v>319</v>
      </c>
      <c r="C161" s="6" t="s">
        <v>248</v>
      </c>
      <c r="D161" s="5" t="s">
        <v>320</v>
      </c>
      <c r="E161" s="5">
        <v>24</v>
      </c>
      <c r="F161" s="8">
        <v>240000</v>
      </c>
      <c r="G161" s="23">
        <f>SUM(F161*E161)</f>
        <v>5760000</v>
      </c>
    </row>
    <row r="162" spans="1:7" x14ac:dyDescent="0.25">
      <c r="A162" s="5" t="s">
        <v>492</v>
      </c>
      <c r="B162" s="21" t="s">
        <v>319</v>
      </c>
      <c r="C162" s="6" t="s">
        <v>248</v>
      </c>
      <c r="D162" s="5" t="s">
        <v>320</v>
      </c>
      <c r="E162" s="5">
        <v>48</v>
      </c>
      <c r="F162" s="8">
        <v>413393.94</v>
      </c>
      <c r="G162" s="23">
        <f>SUM(F162*E162)</f>
        <v>19842909.120000001</v>
      </c>
    </row>
    <row r="163" spans="1:7" x14ac:dyDescent="0.25">
      <c r="A163" s="5" t="s">
        <v>493</v>
      </c>
      <c r="B163" s="21" t="s">
        <v>319</v>
      </c>
      <c r="C163" s="6" t="s">
        <v>248</v>
      </c>
      <c r="D163" s="5" t="s">
        <v>320</v>
      </c>
      <c r="E163" s="5">
        <v>15</v>
      </c>
      <c r="F163" s="8">
        <v>1651656.25</v>
      </c>
      <c r="G163" s="23">
        <f>SUM(F163*E163)</f>
        <v>24774843.75</v>
      </c>
    </row>
    <row r="164" spans="1:7" x14ac:dyDescent="0.25">
      <c r="A164" s="5" t="s">
        <v>494</v>
      </c>
      <c r="B164" s="21" t="s">
        <v>319</v>
      </c>
      <c r="C164" s="6" t="s">
        <v>13</v>
      </c>
      <c r="D164" s="5" t="s">
        <v>495</v>
      </c>
      <c r="E164" s="5">
        <v>60</v>
      </c>
      <c r="F164" s="8">
        <v>591876.92000000004</v>
      </c>
      <c r="G164" s="23">
        <f>SUM(F164*E164)</f>
        <v>35512615.200000003</v>
      </c>
    </row>
    <row r="165" spans="1:7" x14ac:dyDescent="0.25">
      <c r="A165" s="5" t="s">
        <v>496</v>
      </c>
      <c r="B165" s="21" t="s">
        <v>319</v>
      </c>
      <c r="C165" s="6" t="s">
        <v>13</v>
      </c>
      <c r="D165" s="5" t="s">
        <v>495</v>
      </c>
      <c r="E165" s="5">
        <v>80</v>
      </c>
      <c r="F165" s="8">
        <v>604800</v>
      </c>
      <c r="G165" s="23">
        <f>SUM(F165*E165)</f>
        <v>48384000</v>
      </c>
    </row>
    <row r="166" spans="1:7" x14ac:dyDescent="0.25">
      <c r="A166" s="5" t="s">
        <v>497</v>
      </c>
      <c r="B166" s="21" t="s">
        <v>319</v>
      </c>
      <c r="C166" s="6" t="s">
        <v>118</v>
      </c>
      <c r="D166" s="5" t="s">
        <v>39</v>
      </c>
      <c r="E166" s="5">
        <v>18</v>
      </c>
      <c r="F166" s="8">
        <v>35438</v>
      </c>
      <c r="G166" s="23">
        <f>SUM(F166*E166)</f>
        <v>637884</v>
      </c>
    </row>
    <row r="167" spans="1:7" x14ac:dyDescent="0.25">
      <c r="A167" s="5" t="s">
        <v>498</v>
      </c>
      <c r="B167" s="21" t="s">
        <v>319</v>
      </c>
      <c r="C167" s="6" t="s">
        <v>24</v>
      </c>
      <c r="D167" s="5" t="s">
        <v>39</v>
      </c>
      <c r="E167" s="5">
        <v>70</v>
      </c>
      <c r="F167" s="8">
        <v>20880</v>
      </c>
      <c r="G167" s="23">
        <f>SUM(F167*E167)</f>
        <v>1461600</v>
      </c>
    </row>
    <row r="168" spans="1:7" x14ac:dyDescent="0.25">
      <c r="A168" s="5" t="s">
        <v>499</v>
      </c>
      <c r="B168" s="21" t="s">
        <v>319</v>
      </c>
      <c r="C168" s="6" t="s">
        <v>13</v>
      </c>
      <c r="D168" s="5" t="s">
        <v>39</v>
      </c>
      <c r="E168" s="5">
        <v>8</v>
      </c>
      <c r="F168" s="8">
        <v>1397000</v>
      </c>
      <c r="G168" s="23">
        <f>SUM(F168*E168)</f>
        <v>11176000</v>
      </c>
    </row>
    <row r="169" spans="1:7" x14ac:dyDescent="0.25">
      <c r="A169" s="5" t="s">
        <v>500</v>
      </c>
      <c r="B169" s="21" t="s">
        <v>319</v>
      </c>
      <c r="C169" s="6" t="s">
        <v>13</v>
      </c>
      <c r="D169" s="5" t="s">
        <v>212</v>
      </c>
      <c r="E169" s="5">
        <v>70</v>
      </c>
      <c r="F169" s="8">
        <v>283939.13</v>
      </c>
      <c r="G169" s="23">
        <f>SUM(F169*E169)</f>
        <v>19875739.100000001</v>
      </c>
    </row>
    <row r="170" spans="1:7" x14ac:dyDescent="0.25">
      <c r="A170" s="5" t="s">
        <v>501</v>
      </c>
      <c r="B170" s="21" t="s">
        <v>319</v>
      </c>
      <c r="C170" s="6" t="s">
        <v>22</v>
      </c>
      <c r="D170" s="5" t="s">
        <v>39</v>
      </c>
      <c r="E170" s="5">
        <v>2</v>
      </c>
      <c r="F170" s="8">
        <v>194300</v>
      </c>
      <c r="G170" s="23">
        <f>SUM(F170*E170)</f>
        <v>388600</v>
      </c>
    </row>
    <row r="171" spans="1:7" x14ac:dyDescent="0.25">
      <c r="A171" s="5" t="s">
        <v>502</v>
      </c>
      <c r="B171" s="21" t="s">
        <v>319</v>
      </c>
      <c r="C171" s="6" t="s">
        <v>118</v>
      </c>
      <c r="D171" s="5" t="s">
        <v>39</v>
      </c>
      <c r="E171" s="5">
        <v>2</v>
      </c>
      <c r="F171" s="8">
        <v>51830</v>
      </c>
      <c r="G171" s="23">
        <f>SUM(F171*E171)</f>
        <v>103660</v>
      </c>
    </row>
    <row r="172" spans="1:7" x14ac:dyDescent="0.25">
      <c r="A172" s="5" t="s">
        <v>503</v>
      </c>
      <c r="B172" s="21" t="s">
        <v>319</v>
      </c>
      <c r="C172" s="6" t="s">
        <v>504</v>
      </c>
      <c r="D172" s="5" t="s">
        <v>212</v>
      </c>
      <c r="E172" s="5">
        <v>2</v>
      </c>
      <c r="F172" s="8">
        <v>153120</v>
      </c>
      <c r="G172" s="23">
        <f>SUM(F172*E172)</f>
        <v>306240</v>
      </c>
    </row>
    <row r="173" spans="1:7" x14ac:dyDescent="0.25">
      <c r="A173" s="5" t="s">
        <v>505</v>
      </c>
      <c r="B173" s="21" t="s">
        <v>319</v>
      </c>
      <c r="C173" s="6" t="s">
        <v>13</v>
      </c>
      <c r="D173" s="5" t="s">
        <v>39</v>
      </c>
      <c r="E173" s="5">
        <v>10</v>
      </c>
      <c r="F173" s="8">
        <v>8541.5400000000009</v>
      </c>
      <c r="G173" s="23">
        <f>SUM(F173*E173)</f>
        <v>85415.400000000009</v>
      </c>
    </row>
    <row r="174" spans="1:7" x14ac:dyDescent="0.25">
      <c r="A174" s="5" t="s">
        <v>506</v>
      </c>
      <c r="B174" s="21" t="s">
        <v>319</v>
      </c>
      <c r="C174" s="6" t="s">
        <v>13</v>
      </c>
      <c r="D174" s="5" t="s">
        <v>39</v>
      </c>
      <c r="E174" s="5">
        <v>10</v>
      </c>
      <c r="F174" s="8">
        <v>2722.52</v>
      </c>
      <c r="G174" s="23">
        <f>SUM(F174*E174)</f>
        <v>27225.200000000001</v>
      </c>
    </row>
    <row r="175" spans="1:7" x14ac:dyDescent="0.25">
      <c r="A175" s="5" t="s">
        <v>507</v>
      </c>
      <c r="B175" s="21" t="s">
        <v>319</v>
      </c>
      <c r="C175" s="6" t="s">
        <v>13</v>
      </c>
      <c r="D175" s="5" t="s">
        <v>39</v>
      </c>
      <c r="E175" s="5">
        <v>10</v>
      </c>
      <c r="F175" s="8">
        <v>2973.08</v>
      </c>
      <c r="G175" s="23">
        <f>SUM(F175*E175)</f>
        <v>29730.799999999999</v>
      </c>
    </row>
    <row r="176" spans="1:7" x14ac:dyDescent="0.25">
      <c r="A176" s="5" t="s">
        <v>508</v>
      </c>
      <c r="B176" s="21" t="s">
        <v>319</v>
      </c>
      <c r="C176" s="6" t="s">
        <v>13</v>
      </c>
      <c r="D176" s="5" t="s">
        <v>39</v>
      </c>
      <c r="E176" s="5">
        <v>1</v>
      </c>
      <c r="F176" s="8">
        <v>12296</v>
      </c>
      <c r="G176" s="23">
        <f>SUM(F176*E176)</f>
        <v>12296</v>
      </c>
    </row>
    <row r="177" spans="1:7" x14ac:dyDescent="0.25">
      <c r="A177" s="5" t="s">
        <v>509</v>
      </c>
      <c r="B177" s="21" t="s">
        <v>319</v>
      </c>
      <c r="C177" s="6" t="s">
        <v>248</v>
      </c>
      <c r="D177" s="5" t="s">
        <v>212</v>
      </c>
      <c r="E177" s="5">
        <v>4</v>
      </c>
      <c r="F177" s="8">
        <v>243000</v>
      </c>
      <c r="G177" s="23">
        <f>SUM(F177*E177)</f>
        <v>972000</v>
      </c>
    </row>
    <row r="178" spans="1:7" x14ac:dyDescent="0.25">
      <c r="A178" s="5" t="s">
        <v>510</v>
      </c>
      <c r="B178" s="21" t="s">
        <v>319</v>
      </c>
      <c r="C178" s="6" t="s">
        <v>118</v>
      </c>
      <c r="D178" s="5" t="s">
        <v>39</v>
      </c>
      <c r="E178" s="5">
        <v>60</v>
      </c>
      <c r="F178" s="8">
        <v>24975.26</v>
      </c>
      <c r="G178" s="23">
        <f>SUM(F178*E178)</f>
        <v>1498515.5999999999</v>
      </c>
    </row>
    <row r="179" spans="1:7" x14ac:dyDescent="0.25">
      <c r="A179" s="5" t="s">
        <v>511</v>
      </c>
      <c r="B179" s="21" t="s">
        <v>319</v>
      </c>
      <c r="C179" s="6" t="s">
        <v>248</v>
      </c>
      <c r="D179" s="5" t="s">
        <v>320</v>
      </c>
      <c r="E179" s="5">
        <v>12</v>
      </c>
      <c r="F179" s="8">
        <v>1720000</v>
      </c>
      <c r="G179" s="23">
        <f>SUM(F179*E179)</f>
        <v>20640000</v>
      </c>
    </row>
    <row r="180" spans="1:7" x14ac:dyDescent="0.25">
      <c r="A180" s="5" t="s">
        <v>512</v>
      </c>
      <c r="B180" s="21" t="s">
        <v>319</v>
      </c>
      <c r="C180" s="6" t="s">
        <v>13</v>
      </c>
      <c r="D180" s="5" t="s">
        <v>39</v>
      </c>
      <c r="E180" s="5">
        <v>5000</v>
      </c>
      <c r="F180" s="8">
        <v>26</v>
      </c>
      <c r="G180" s="23">
        <f>SUM(F180*E180)</f>
        <v>130000</v>
      </c>
    </row>
    <row r="181" spans="1:7" x14ac:dyDescent="0.25">
      <c r="A181" s="30" t="s">
        <v>513</v>
      </c>
      <c r="B181" s="21" t="s">
        <v>319</v>
      </c>
      <c r="C181" s="31" t="s">
        <v>13</v>
      </c>
      <c r="D181" s="30"/>
      <c r="E181" s="5">
        <v>2000</v>
      </c>
      <c r="F181" s="30">
        <v>26</v>
      </c>
      <c r="G181" s="23">
        <f>SUM(F181*E181)</f>
        <v>52000</v>
      </c>
    </row>
    <row r="182" spans="1:7" x14ac:dyDescent="0.25">
      <c r="A182" s="30" t="s">
        <v>514</v>
      </c>
      <c r="B182" s="21" t="s">
        <v>319</v>
      </c>
      <c r="C182" s="31" t="s">
        <v>13</v>
      </c>
      <c r="D182" s="30"/>
      <c r="E182" s="5">
        <v>3000</v>
      </c>
      <c r="F182" s="30">
        <v>26</v>
      </c>
      <c r="G182" s="23">
        <f>SUM(F182*E182)</f>
        <v>78000</v>
      </c>
    </row>
    <row r="183" spans="1:7" x14ac:dyDescent="0.25">
      <c r="A183" s="30" t="s">
        <v>515</v>
      </c>
      <c r="B183" s="21" t="s">
        <v>319</v>
      </c>
      <c r="C183" s="31" t="s">
        <v>13</v>
      </c>
      <c r="D183" s="30" t="s">
        <v>420</v>
      </c>
      <c r="E183" s="5">
        <v>5000</v>
      </c>
      <c r="F183" s="30">
        <v>26</v>
      </c>
      <c r="G183" s="23">
        <f>SUM(F183*E183)</f>
        <v>130000</v>
      </c>
    </row>
    <row r="184" spans="1:7" x14ac:dyDescent="0.25">
      <c r="A184" s="5" t="s">
        <v>516</v>
      </c>
      <c r="B184" s="21" t="s">
        <v>319</v>
      </c>
      <c r="C184" s="6" t="s">
        <v>248</v>
      </c>
      <c r="D184" s="5" t="s">
        <v>420</v>
      </c>
      <c r="E184" s="5">
        <v>13</v>
      </c>
      <c r="F184" s="8">
        <v>228000</v>
      </c>
      <c r="G184" s="23">
        <f>SUM(F184*E184)</f>
        <v>2964000</v>
      </c>
    </row>
    <row r="185" spans="1:7" x14ac:dyDescent="0.25">
      <c r="A185" s="5" t="s">
        <v>517</v>
      </c>
      <c r="B185" s="21" t="s">
        <v>319</v>
      </c>
      <c r="C185" s="6" t="s">
        <v>13</v>
      </c>
      <c r="D185" s="5" t="s">
        <v>495</v>
      </c>
      <c r="E185" s="5">
        <v>1</v>
      </c>
      <c r="F185" s="8">
        <v>604800</v>
      </c>
      <c r="G185" s="23">
        <f>SUM(F185*E185)</f>
        <v>604800</v>
      </c>
    </row>
    <row r="186" spans="1:7" x14ac:dyDescent="0.25">
      <c r="A186" s="5" t="s">
        <v>518</v>
      </c>
      <c r="B186" s="21" t="s">
        <v>319</v>
      </c>
      <c r="C186" s="6" t="s">
        <v>24</v>
      </c>
      <c r="D186" s="5" t="s">
        <v>39</v>
      </c>
      <c r="E186" s="5">
        <v>6</v>
      </c>
      <c r="F186" s="8">
        <v>17400</v>
      </c>
      <c r="G186" s="23">
        <f>SUM(F186*E186)</f>
        <v>104400</v>
      </c>
    </row>
    <row r="187" spans="1:7" x14ac:dyDescent="0.25">
      <c r="A187" s="5" t="s">
        <v>519</v>
      </c>
      <c r="B187" s="21" t="s">
        <v>319</v>
      </c>
      <c r="C187" s="6" t="s">
        <v>24</v>
      </c>
      <c r="D187" s="5" t="s">
        <v>39</v>
      </c>
      <c r="E187" s="5">
        <v>40</v>
      </c>
      <c r="F187" s="8">
        <v>4640</v>
      </c>
      <c r="G187" s="23">
        <f>SUM(F187*E187)</f>
        <v>185600</v>
      </c>
    </row>
    <row r="188" spans="1:7" x14ac:dyDescent="0.25">
      <c r="A188" s="5" t="s">
        <v>520</v>
      </c>
      <c r="B188" s="21" t="s">
        <v>319</v>
      </c>
      <c r="C188" s="6" t="s">
        <v>248</v>
      </c>
      <c r="D188" s="5" t="s">
        <v>212</v>
      </c>
      <c r="E188" s="5">
        <v>12</v>
      </c>
      <c r="F188" s="8">
        <v>208075</v>
      </c>
      <c r="G188" s="23">
        <f>SUM(F188*E188)</f>
        <v>2496900</v>
      </c>
    </row>
    <row r="189" spans="1:7" x14ac:dyDescent="0.25">
      <c r="A189" s="5" t="s">
        <v>521</v>
      </c>
      <c r="B189" s="21" t="s">
        <v>319</v>
      </c>
      <c r="C189" s="6" t="s">
        <v>522</v>
      </c>
      <c r="D189" s="5" t="s">
        <v>39</v>
      </c>
      <c r="E189" s="5">
        <v>4</v>
      </c>
      <c r="F189" s="8">
        <v>50000</v>
      </c>
      <c r="G189" s="23">
        <f>SUM(F189*E189)</f>
        <v>200000</v>
      </c>
    </row>
    <row r="190" spans="1:7" x14ac:dyDescent="0.25">
      <c r="A190" s="5" t="s">
        <v>523</v>
      </c>
      <c r="B190" s="21" t="s">
        <v>319</v>
      </c>
      <c r="C190" s="6" t="s">
        <v>13</v>
      </c>
      <c r="D190" s="5" t="s">
        <v>39</v>
      </c>
      <c r="E190" s="5">
        <v>6</v>
      </c>
      <c r="F190" s="8">
        <v>14535</v>
      </c>
      <c r="G190" s="23">
        <f>SUM(F190*E190)</f>
        <v>87210</v>
      </c>
    </row>
    <row r="191" spans="1:7" x14ac:dyDescent="0.25">
      <c r="A191" s="5" t="s">
        <v>524</v>
      </c>
      <c r="B191" s="21" t="s">
        <v>319</v>
      </c>
      <c r="C191" s="6" t="s">
        <v>13</v>
      </c>
      <c r="D191" s="5" t="s">
        <v>39</v>
      </c>
      <c r="E191" s="5">
        <v>1</v>
      </c>
      <c r="F191" s="8">
        <v>224000</v>
      </c>
      <c r="G191" s="23">
        <f>SUM(F191*E191)</f>
        <v>224000</v>
      </c>
    </row>
    <row r="192" spans="1:7" x14ac:dyDescent="0.25">
      <c r="A192" s="5" t="s">
        <v>525</v>
      </c>
      <c r="B192" s="21" t="s">
        <v>319</v>
      </c>
      <c r="C192" s="6" t="s">
        <v>13</v>
      </c>
      <c r="D192" s="5" t="s">
        <v>320</v>
      </c>
      <c r="E192" s="5">
        <v>12</v>
      </c>
      <c r="F192" s="8">
        <v>131095.24</v>
      </c>
      <c r="G192" s="23">
        <f>SUM(F192*E192)</f>
        <v>1573142.88</v>
      </c>
    </row>
    <row r="193" spans="1:7" x14ac:dyDescent="0.25">
      <c r="A193" s="5" t="s">
        <v>526</v>
      </c>
      <c r="B193" s="21" t="s">
        <v>319</v>
      </c>
      <c r="C193" s="6" t="s">
        <v>9</v>
      </c>
      <c r="D193" s="5" t="s">
        <v>212</v>
      </c>
      <c r="E193" s="5">
        <v>6</v>
      </c>
      <c r="F193" s="8">
        <v>139200</v>
      </c>
      <c r="G193" s="23">
        <f>SUM(F193*E193)</f>
        <v>835200</v>
      </c>
    </row>
    <row r="194" spans="1:7" x14ac:dyDescent="0.25">
      <c r="A194" s="5" t="s">
        <v>527</v>
      </c>
      <c r="B194" s="21" t="s">
        <v>319</v>
      </c>
      <c r="C194" s="6" t="s">
        <v>9</v>
      </c>
      <c r="D194" s="5" t="s">
        <v>39</v>
      </c>
      <c r="E194" s="5">
        <v>3</v>
      </c>
      <c r="F194" s="8">
        <v>80000</v>
      </c>
      <c r="G194" s="23">
        <f>SUM(F194*E194)</f>
        <v>240000</v>
      </c>
    </row>
    <row r="195" spans="1:7" x14ac:dyDescent="0.25">
      <c r="A195" s="5" t="s">
        <v>528</v>
      </c>
      <c r="B195" s="21" t="s">
        <v>319</v>
      </c>
      <c r="C195" s="6" t="s">
        <v>58</v>
      </c>
      <c r="D195" s="5" t="s">
        <v>420</v>
      </c>
      <c r="E195" s="5">
        <v>3</v>
      </c>
      <c r="F195" s="8">
        <v>139200</v>
      </c>
      <c r="G195" s="23">
        <f>SUM(F195*E195)</f>
        <v>417600</v>
      </c>
    </row>
    <row r="196" spans="1:7" x14ac:dyDescent="0.25">
      <c r="A196" s="5" t="s">
        <v>529</v>
      </c>
      <c r="B196" s="21" t="s">
        <v>319</v>
      </c>
      <c r="C196" s="6" t="s">
        <v>13</v>
      </c>
      <c r="D196" s="5" t="s">
        <v>409</v>
      </c>
      <c r="E196" s="5">
        <v>100</v>
      </c>
      <c r="F196" s="8">
        <v>64000</v>
      </c>
      <c r="G196" s="23">
        <f>SUM(F196*E196)</f>
        <v>6400000</v>
      </c>
    </row>
    <row r="197" spans="1:7" x14ac:dyDescent="0.25">
      <c r="A197" s="5" t="s">
        <v>530</v>
      </c>
      <c r="B197" s="21" t="s">
        <v>319</v>
      </c>
      <c r="C197" s="6" t="s">
        <v>13</v>
      </c>
      <c r="D197" s="5" t="s">
        <v>39</v>
      </c>
      <c r="E197" s="5">
        <v>24</v>
      </c>
      <c r="F197" s="8">
        <v>17400</v>
      </c>
      <c r="G197" s="23">
        <f>SUM(F197*E197)</f>
        <v>417600</v>
      </c>
    </row>
    <row r="198" spans="1:7" x14ac:dyDescent="0.25">
      <c r="A198" s="5" t="s">
        <v>531</v>
      </c>
      <c r="B198" s="21" t="s">
        <v>319</v>
      </c>
      <c r="C198" s="6" t="s">
        <v>248</v>
      </c>
      <c r="D198" s="5" t="s">
        <v>212</v>
      </c>
      <c r="E198" s="5">
        <v>3</v>
      </c>
      <c r="F198" s="8">
        <v>450000</v>
      </c>
      <c r="G198" s="23">
        <f>SUM(F198*E198)</f>
        <v>1350000</v>
      </c>
    </row>
    <row r="199" spans="1:7" x14ac:dyDescent="0.25">
      <c r="A199" s="5" t="s">
        <v>532</v>
      </c>
      <c r="B199" s="21" t="s">
        <v>319</v>
      </c>
      <c r="C199" s="6" t="s">
        <v>248</v>
      </c>
      <c r="D199" s="5" t="s">
        <v>39</v>
      </c>
      <c r="E199" s="5">
        <v>24</v>
      </c>
      <c r="F199" s="8">
        <v>560000</v>
      </c>
      <c r="G199" s="23">
        <f>SUM(F199*E199)</f>
        <v>13440000</v>
      </c>
    </row>
    <row r="200" spans="1:7" x14ac:dyDescent="0.25">
      <c r="A200" s="5" t="s">
        <v>533</v>
      </c>
      <c r="B200" s="21" t="s">
        <v>319</v>
      </c>
      <c r="C200" s="6" t="s">
        <v>248</v>
      </c>
      <c r="D200" s="5" t="s">
        <v>212</v>
      </c>
      <c r="E200" s="5">
        <v>2</v>
      </c>
      <c r="F200" s="8">
        <v>532000</v>
      </c>
      <c r="G200" s="23">
        <f>SUM(F200*E200)</f>
        <v>1064000</v>
      </c>
    </row>
    <row r="201" spans="1:7" x14ac:dyDescent="0.25">
      <c r="A201" s="5" t="s">
        <v>534</v>
      </c>
      <c r="B201" s="21" t="s">
        <v>319</v>
      </c>
      <c r="C201" s="6" t="s">
        <v>379</v>
      </c>
      <c r="D201" s="5" t="s">
        <v>212</v>
      </c>
      <c r="E201" s="5">
        <v>12</v>
      </c>
      <c r="F201" s="8">
        <v>260000</v>
      </c>
      <c r="G201" s="23">
        <f>SUM(F201*E201)</f>
        <v>3120000</v>
      </c>
    </row>
    <row r="202" spans="1:7" x14ac:dyDescent="0.25">
      <c r="A202" s="5" t="s">
        <v>535</v>
      </c>
      <c r="B202" s="21" t="s">
        <v>319</v>
      </c>
      <c r="C202" s="6" t="s">
        <v>248</v>
      </c>
      <c r="D202" s="5" t="s">
        <v>212</v>
      </c>
      <c r="E202" s="5">
        <v>8</v>
      </c>
      <c r="F202" s="8">
        <v>111000</v>
      </c>
      <c r="G202" s="23">
        <f>SUM(F202*E202)</f>
        <v>888000</v>
      </c>
    </row>
    <row r="203" spans="1:7" x14ac:dyDescent="0.25">
      <c r="A203" s="5" t="s">
        <v>536</v>
      </c>
      <c r="B203" s="21" t="s">
        <v>319</v>
      </c>
      <c r="C203" s="6" t="s">
        <v>58</v>
      </c>
      <c r="D203" s="5" t="s">
        <v>420</v>
      </c>
      <c r="E203" s="5">
        <v>3</v>
      </c>
      <c r="F203" s="8">
        <v>156600</v>
      </c>
      <c r="G203" s="23">
        <f>SUM(F203*E203)</f>
        <v>469800</v>
      </c>
    </row>
    <row r="204" spans="1:7" x14ac:dyDescent="0.25">
      <c r="A204" s="5" t="s">
        <v>537</v>
      </c>
      <c r="B204" s="21" t="s">
        <v>319</v>
      </c>
      <c r="C204" s="6" t="s">
        <v>58</v>
      </c>
      <c r="D204" s="5" t="s">
        <v>39</v>
      </c>
      <c r="E204" s="5">
        <v>6</v>
      </c>
      <c r="F204" s="8">
        <v>16240</v>
      </c>
      <c r="G204" s="23">
        <f>SUM(F204*E204)</f>
        <v>97440</v>
      </c>
    </row>
    <row r="205" spans="1:7" x14ac:dyDescent="0.25">
      <c r="A205" s="5" t="s">
        <v>538</v>
      </c>
      <c r="B205" s="21" t="s">
        <v>319</v>
      </c>
      <c r="C205" s="6" t="s">
        <v>539</v>
      </c>
      <c r="D205" s="5" t="s">
        <v>39</v>
      </c>
      <c r="E205" s="5">
        <v>6</v>
      </c>
      <c r="F205" s="8">
        <v>75400</v>
      </c>
      <c r="G205" s="23">
        <f>SUM(F205*E205)</f>
        <v>452400</v>
      </c>
    </row>
    <row r="206" spans="1:7" x14ac:dyDescent="0.25">
      <c r="A206" s="5" t="s">
        <v>540</v>
      </c>
      <c r="B206" s="21" t="s">
        <v>319</v>
      </c>
      <c r="C206" s="6" t="s">
        <v>13</v>
      </c>
      <c r="D206" s="5" t="s">
        <v>353</v>
      </c>
      <c r="E206" s="5">
        <v>2000</v>
      </c>
      <c r="F206" s="8">
        <v>14500</v>
      </c>
      <c r="G206" s="23">
        <f>SUM(F206*E206)</f>
        <v>29000000</v>
      </c>
    </row>
    <row r="207" spans="1:7" x14ac:dyDescent="0.25">
      <c r="A207" s="5" t="s">
        <v>541</v>
      </c>
      <c r="B207" s="21" t="s">
        <v>319</v>
      </c>
      <c r="C207" s="6" t="s">
        <v>522</v>
      </c>
      <c r="D207" s="5" t="s">
        <v>39</v>
      </c>
      <c r="E207" s="5">
        <v>1</v>
      </c>
      <c r="F207" s="8">
        <v>38590</v>
      </c>
      <c r="G207" s="23">
        <f>SUM(F207*E207)</f>
        <v>38590</v>
      </c>
    </row>
    <row r="208" spans="1:7" x14ac:dyDescent="0.25">
      <c r="A208" s="5" t="s">
        <v>542</v>
      </c>
      <c r="B208" s="21" t="s">
        <v>319</v>
      </c>
      <c r="C208" s="6" t="s">
        <v>543</v>
      </c>
      <c r="D208" s="5" t="s">
        <v>39</v>
      </c>
      <c r="E208" s="5">
        <v>823</v>
      </c>
      <c r="F208" s="8">
        <v>33900</v>
      </c>
      <c r="G208" s="23">
        <f>SUM(F208*E208)</f>
        <v>27899700</v>
      </c>
    </row>
    <row r="209" spans="1:7" x14ac:dyDescent="0.25">
      <c r="A209" s="5" t="s">
        <v>544</v>
      </c>
      <c r="B209" s="21" t="s">
        <v>319</v>
      </c>
      <c r="C209" s="6" t="s">
        <v>543</v>
      </c>
      <c r="D209" s="5" t="s">
        <v>39</v>
      </c>
      <c r="E209" s="5">
        <v>60</v>
      </c>
      <c r="F209" s="8">
        <v>23300</v>
      </c>
      <c r="G209" s="23">
        <f>SUM(F209*E209)</f>
        <v>1398000</v>
      </c>
    </row>
    <row r="210" spans="1:7" x14ac:dyDescent="0.25">
      <c r="A210" s="5" t="s">
        <v>545</v>
      </c>
      <c r="B210" s="21" t="s">
        <v>319</v>
      </c>
      <c r="C210" s="6" t="s">
        <v>522</v>
      </c>
      <c r="D210" s="5" t="s">
        <v>39</v>
      </c>
      <c r="E210" s="5">
        <v>1</v>
      </c>
      <c r="F210" s="8">
        <v>20300</v>
      </c>
      <c r="G210" s="23">
        <f>SUM(F210*E210)</f>
        <v>20300</v>
      </c>
    </row>
    <row r="211" spans="1:7" x14ac:dyDescent="0.25">
      <c r="A211" s="5" t="s">
        <v>546</v>
      </c>
      <c r="B211" s="21" t="s">
        <v>319</v>
      </c>
      <c r="C211" s="6" t="s">
        <v>543</v>
      </c>
      <c r="D211" s="5" t="s">
        <v>39</v>
      </c>
      <c r="E211" s="5">
        <v>634</v>
      </c>
      <c r="F211" s="8">
        <v>23290</v>
      </c>
      <c r="G211" s="23">
        <f>SUM(F211*E211)</f>
        <v>14765860</v>
      </c>
    </row>
    <row r="212" spans="1:7" x14ac:dyDescent="0.25">
      <c r="A212" s="5" t="s">
        <v>547</v>
      </c>
      <c r="B212" s="21" t="s">
        <v>319</v>
      </c>
      <c r="C212" s="6" t="s">
        <v>522</v>
      </c>
      <c r="D212" s="5" t="s">
        <v>39</v>
      </c>
      <c r="E212" s="5">
        <v>3</v>
      </c>
      <c r="F212" s="8">
        <v>27500</v>
      </c>
      <c r="G212" s="23">
        <f>SUM(F212*E212)</f>
        <v>82500</v>
      </c>
    </row>
    <row r="213" spans="1:7" x14ac:dyDescent="0.25">
      <c r="A213" s="5" t="s">
        <v>548</v>
      </c>
      <c r="B213" s="21" t="s">
        <v>319</v>
      </c>
      <c r="C213" s="6" t="s">
        <v>118</v>
      </c>
      <c r="D213" s="5" t="s">
        <v>39</v>
      </c>
      <c r="E213" s="5">
        <v>1</v>
      </c>
      <c r="F213" s="8">
        <v>14935</v>
      </c>
      <c r="G213" s="23">
        <f>SUM(F213*E213)</f>
        <v>14935</v>
      </c>
    </row>
    <row r="214" spans="1:7" x14ac:dyDescent="0.25">
      <c r="A214" s="5" t="s">
        <v>549</v>
      </c>
      <c r="B214" s="21" t="s">
        <v>319</v>
      </c>
      <c r="C214" s="6" t="s">
        <v>379</v>
      </c>
      <c r="D214" s="5" t="s">
        <v>212</v>
      </c>
      <c r="E214" s="5">
        <v>20</v>
      </c>
      <c r="F214" s="8">
        <v>147000</v>
      </c>
      <c r="G214" s="23">
        <f>SUM(F214*E214)</f>
        <v>2940000</v>
      </c>
    </row>
    <row r="215" spans="1:7" x14ac:dyDescent="0.25">
      <c r="A215" s="5" t="s">
        <v>550</v>
      </c>
      <c r="B215" s="21" t="s">
        <v>319</v>
      </c>
      <c r="C215" s="6" t="s">
        <v>379</v>
      </c>
      <c r="D215" s="5" t="s">
        <v>39</v>
      </c>
      <c r="E215" s="5">
        <v>8</v>
      </c>
      <c r="F215" s="8">
        <v>840000</v>
      </c>
      <c r="G215" s="23">
        <f>SUM(F215*E215)</f>
        <v>6720000</v>
      </c>
    </row>
    <row r="216" spans="1:7" x14ac:dyDescent="0.25">
      <c r="A216" s="5" t="s">
        <v>551</v>
      </c>
      <c r="B216" s="21" t="s">
        <v>319</v>
      </c>
      <c r="C216" s="6" t="s">
        <v>379</v>
      </c>
      <c r="D216" s="5" t="s">
        <v>39</v>
      </c>
      <c r="E216" s="5">
        <v>18</v>
      </c>
      <c r="F216" s="8">
        <v>720000</v>
      </c>
      <c r="G216" s="23">
        <f>SUM(F216*E216)</f>
        <v>12960000</v>
      </c>
    </row>
    <row r="217" spans="1:7" x14ac:dyDescent="0.25">
      <c r="A217" s="5" t="s">
        <v>552</v>
      </c>
      <c r="B217" s="21" t="s">
        <v>319</v>
      </c>
      <c r="C217" s="6" t="s">
        <v>379</v>
      </c>
      <c r="D217" s="5" t="s">
        <v>39</v>
      </c>
      <c r="E217" s="5">
        <v>2</v>
      </c>
      <c r="F217" s="8">
        <v>895000</v>
      </c>
      <c r="G217" s="23">
        <f>SUM(F217*E217)</f>
        <v>1790000</v>
      </c>
    </row>
    <row r="218" spans="1:7" x14ac:dyDescent="0.25">
      <c r="A218" s="5" t="s">
        <v>553</v>
      </c>
      <c r="B218" s="21" t="s">
        <v>319</v>
      </c>
      <c r="C218" s="6" t="s">
        <v>379</v>
      </c>
      <c r="D218" s="5" t="s">
        <v>39</v>
      </c>
      <c r="E218" s="5">
        <v>1</v>
      </c>
      <c r="F218" s="8">
        <v>900000</v>
      </c>
      <c r="G218" s="23">
        <f>SUM(F218*E218)</f>
        <v>900000</v>
      </c>
    </row>
    <row r="219" spans="1:7" x14ac:dyDescent="0.25">
      <c r="A219" s="5" t="s">
        <v>554</v>
      </c>
      <c r="B219" s="21" t="s">
        <v>319</v>
      </c>
      <c r="C219" s="6" t="s">
        <v>379</v>
      </c>
      <c r="D219" s="5" t="s">
        <v>39</v>
      </c>
      <c r="E219" s="5">
        <v>3</v>
      </c>
      <c r="F219" s="8">
        <v>720000</v>
      </c>
      <c r="G219" s="23">
        <f>SUM(F219*E219)</f>
        <v>2160000</v>
      </c>
    </row>
    <row r="220" spans="1:7" x14ac:dyDescent="0.25">
      <c r="A220" s="5" t="s">
        <v>555</v>
      </c>
      <c r="B220" s="21" t="s">
        <v>319</v>
      </c>
      <c r="C220" s="6" t="s">
        <v>379</v>
      </c>
      <c r="D220" s="5" t="s">
        <v>39</v>
      </c>
      <c r="E220" s="5">
        <v>2</v>
      </c>
      <c r="F220" s="8">
        <v>780000</v>
      </c>
      <c r="G220" s="23">
        <f>SUM(F220*E220)</f>
        <v>1560000</v>
      </c>
    </row>
    <row r="221" spans="1:7" x14ac:dyDescent="0.25">
      <c r="A221" s="5" t="s">
        <v>556</v>
      </c>
      <c r="B221" s="21" t="s">
        <v>319</v>
      </c>
      <c r="C221" s="6" t="s">
        <v>379</v>
      </c>
      <c r="D221" s="5" t="s">
        <v>39</v>
      </c>
      <c r="E221" s="5">
        <v>24</v>
      </c>
      <c r="F221" s="8">
        <v>796666.67</v>
      </c>
      <c r="G221" s="23">
        <f>SUM(F221*E221)</f>
        <v>19120000.080000002</v>
      </c>
    </row>
    <row r="222" spans="1:7" x14ac:dyDescent="0.25">
      <c r="A222" s="5" t="s">
        <v>557</v>
      </c>
      <c r="B222" s="21" t="s">
        <v>319</v>
      </c>
      <c r="C222" s="6" t="s">
        <v>379</v>
      </c>
      <c r="D222" s="5" t="s">
        <v>39</v>
      </c>
      <c r="E222" s="5">
        <v>4</v>
      </c>
      <c r="F222" s="8">
        <v>870000</v>
      </c>
      <c r="G222" s="23">
        <f>SUM(F222*E222)</f>
        <v>3480000</v>
      </c>
    </row>
    <row r="223" spans="1:7" x14ac:dyDescent="0.25">
      <c r="A223" s="5" t="s">
        <v>558</v>
      </c>
      <c r="B223" s="21" t="s">
        <v>319</v>
      </c>
      <c r="C223" s="6" t="s">
        <v>379</v>
      </c>
      <c r="D223" s="5" t="s">
        <v>39</v>
      </c>
      <c r="E223" s="5">
        <v>6</v>
      </c>
      <c r="F223" s="8">
        <v>925000</v>
      </c>
      <c r="G223" s="23">
        <f>SUM(F223*E223)</f>
        <v>5550000</v>
      </c>
    </row>
    <row r="224" spans="1:7" x14ac:dyDescent="0.25">
      <c r="A224" s="5" t="s">
        <v>559</v>
      </c>
      <c r="B224" s="21" t="s">
        <v>319</v>
      </c>
      <c r="C224" s="6" t="s">
        <v>379</v>
      </c>
      <c r="D224" s="5" t="s">
        <v>39</v>
      </c>
      <c r="E224" s="5">
        <v>6</v>
      </c>
      <c r="F224" s="8">
        <v>780000</v>
      </c>
      <c r="G224" s="23">
        <f>SUM(F224*E224)</f>
        <v>4680000</v>
      </c>
    </row>
    <row r="225" spans="1:7" x14ac:dyDescent="0.25">
      <c r="A225" s="5" t="s">
        <v>560</v>
      </c>
      <c r="B225" s="21" t="s">
        <v>319</v>
      </c>
      <c r="C225" s="6" t="s">
        <v>379</v>
      </c>
      <c r="D225" s="5" t="s">
        <v>39</v>
      </c>
      <c r="E225" s="5">
        <v>2</v>
      </c>
      <c r="F225" s="8">
        <v>895000</v>
      </c>
      <c r="G225" s="23">
        <f>SUM(F225*E225)</f>
        <v>1790000</v>
      </c>
    </row>
    <row r="226" spans="1:7" x14ac:dyDescent="0.25">
      <c r="A226" s="5" t="s">
        <v>561</v>
      </c>
      <c r="B226" s="21" t="s">
        <v>319</v>
      </c>
      <c r="C226" s="6" t="s">
        <v>379</v>
      </c>
      <c r="D226" s="5" t="s">
        <v>39</v>
      </c>
      <c r="E226" s="5">
        <v>6</v>
      </c>
      <c r="F226" s="8">
        <v>880000</v>
      </c>
      <c r="G226" s="23">
        <f>SUM(F226*E226)</f>
        <v>5280000</v>
      </c>
    </row>
    <row r="227" spans="1:7" x14ac:dyDescent="0.25">
      <c r="A227" s="5" t="s">
        <v>562</v>
      </c>
      <c r="B227" s="21" t="s">
        <v>319</v>
      </c>
      <c r="C227" s="6" t="s">
        <v>379</v>
      </c>
      <c r="D227" s="5" t="s">
        <v>39</v>
      </c>
      <c r="E227" s="5">
        <v>2</v>
      </c>
      <c r="F227" s="8">
        <v>780000</v>
      </c>
      <c r="G227" s="23">
        <f>SUM(F227*E227)</f>
        <v>1560000</v>
      </c>
    </row>
    <row r="228" spans="1:7" x14ac:dyDescent="0.25">
      <c r="A228" s="5" t="s">
        <v>563</v>
      </c>
      <c r="B228" s="21" t="s">
        <v>319</v>
      </c>
      <c r="C228" s="6" t="s">
        <v>379</v>
      </c>
      <c r="D228" s="5" t="s">
        <v>39</v>
      </c>
      <c r="E228" s="5">
        <v>2</v>
      </c>
      <c r="F228" s="8">
        <v>3300000</v>
      </c>
      <c r="G228" s="23">
        <f>SUM(F228*E228)</f>
        <v>6600000</v>
      </c>
    </row>
    <row r="229" spans="1:7" x14ac:dyDescent="0.25">
      <c r="A229" s="5" t="s">
        <v>564</v>
      </c>
      <c r="B229" s="21" t="s">
        <v>319</v>
      </c>
      <c r="C229" s="6" t="s">
        <v>379</v>
      </c>
      <c r="D229" s="5" t="s">
        <v>39</v>
      </c>
      <c r="E229" s="5">
        <v>2</v>
      </c>
      <c r="F229" s="8">
        <v>895000</v>
      </c>
      <c r="G229" s="23">
        <f>SUM(F229*E229)</f>
        <v>1790000</v>
      </c>
    </row>
    <row r="230" spans="1:7" x14ac:dyDescent="0.25">
      <c r="A230" s="5" t="s">
        <v>565</v>
      </c>
      <c r="B230" s="21" t="s">
        <v>319</v>
      </c>
      <c r="C230" s="6" t="s">
        <v>379</v>
      </c>
      <c r="D230" s="5" t="s">
        <v>39</v>
      </c>
      <c r="E230" s="5">
        <v>2</v>
      </c>
      <c r="F230" s="8">
        <v>780000</v>
      </c>
      <c r="G230" s="23">
        <f>SUM(F230*E230)</f>
        <v>1560000</v>
      </c>
    </row>
    <row r="231" spans="1:7" x14ac:dyDescent="0.25">
      <c r="A231" s="5" t="s">
        <v>566</v>
      </c>
      <c r="B231" s="21" t="s">
        <v>319</v>
      </c>
      <c r="C231" s="6" t="s">
        <v>379</v>
      </c>
      <c r="D231" s="5" t="s">
        <v>39</v>
      </c>
      <c r="E231" s="5">
        <v>2</v>
      </c>
      <c r="F231" s="8">
        <v>290000</v>
      </c>
      <c r="G231" s="23">
        <f>SUM(F231*E231)</f>
        <v>580000</v>
      </c>
    </row>
    <row r="232" spans="1:7" x14ac:dyDescent="0.25">
      <c r="A232" s="5" t="s">
        <v>567</v>
      </c>
      <c r="B232" s="21" t="s">
        <v>319</v>
      </c>
      <c r="C232" s="6" t="s">
        <v>379</v>
      </c>
      <c r="D232" s="5" t="s">
        <v>39</v>
      </c>
      <c r="E232" s="5">
        <v>8</v>
      </c>
      <c r="F232" s="8">
        <v>840000</v>
      </c>
      <c r="G232" s="23">
        <f>SUM(F232*E232)</f>
        <v>6720000</v>
      </c>
    </row>
    <row r="233" spans="1:7" x14ac:dyDescent="0.25">
      <c r="A233" s="5" t="s">
        <v>568</v>
      </c>
      <c r="B233" s="21" t="s">
        <v>319</v>
      </c>
      <c r="C233" s="6" t="s">
        <v>379</v>
      </c>
      <c r="D233" s="5" t="s">
        <v>39</v>
      </c>
      <c r="E233" s="5">
        <v>15</v>
      </c>
      <c r="F233" s="8">
        <v>720000</v>
      </c>
      <c r="G233" s="23">
        <f>SUM(F233*E233)</f>
        <v>10800000</v>
      </c>
    </row>
    <row r="234" spans="1:7" x14ac:dyDescent="0.25">
      <c r="A234" s="5" t="s">
        <v>569</v>
      </c>
      <c r="B234" s="21" t="s">
        <v>319</v>
      </c>
      <c r="C234" s="6" t="s">
        <v>379</v>
      </c>
      <c r="D234" s="5" t="s">
        <v>39</v>
      </c>
      <c r="E234" s="5">
        <v>2</v>
      </c>
      <c r="F234" s="8">
        <v>880000</v>
      </c>
      <c r="G234" s="23">
        <f>SUM(F234*E234)</f>
        <v>1760000</v>
      </c>
    </row>
    <row r="235" spans="1:7" x14ac:dyDescent="0.25">
      <c r="A235" s="5" t="s">
        <v>570</v>
      </c>
      <c r="B235" s="21" t="s">
        <v>319</v>
      </c>
      <c r="C235" s="6" t="s">
        <v>379</v>
      </c>
      <c r="D235" s="5" t="s">
        <v>39</v>
      </c>
      <c r="E235" s="5">
        <v>2</v>
      </c>
      <c r="F235" s="8">
        <v>880000</v>
      </c>
      <c r="G235" s="23">
        <f>SUM(F235*E235)</f>
        <v>1760000</v>
      </c>
    </row>
    <row r="236" spans="1:7" x14ac:dyDescent="0.25">
      <c r="A236" s="5" t="s">
        <v>571</v>
      </c>
      <c r="B236" s="21" t="s">
        <v>319</v>
      </c>
      <c r="C236" s="6" t="s">
        <v>379</v>
      </c>
      <c r="D236" s="5" t="s">
        <v>39</v>
      </c>
      <c r="E236" s="5">
        <v>2</v>
      </c>
      <c r="F236" s="8">
        <v>900000</v>
      </c>
      <c r="G236" s="23">
        <f>SUM(F236*E236)</f>
        <v>1800000</v>
      </c>
    </row>
    <row r="237" spans="1:7" x14ac:dyDescent="0.25">
      <c r="A237" s="5" t="s">
        <v>572</v>
      </c>
      <c r="B237" s="21" t="s">
        <v>319</v>
      </c>
      <c r="C237" s="6" t="s">
        <v>379</v>
      </c>
      <c r="D237" s="5" t="s">
        <v>39</v>
      </c>
      <c r="E237" s="5">
        <v>8</v>
      </c>
      <c r="F237" s="8">
        <v>840000</v>
      </c>
      <c r="G237" s="23">
        <f>SUM(F237*E237)</f>
        <v>6720000</v>
      </c>
    </row>
    <row r="238" spans="1:7" x14ac:dyDescent="0.25">
      <c r="A238" s="5" t="s">
        <v>573</v>
      </c>
      <c r="B238" s="21" t="s">
        <v>319</v>
      </c>
      <c r="C238" s="6" t="s">
        <v>379</v>
      </c>
      <c r="D238" s="5" t="s">
        <v>39</v>
      </c>
      <c r="E238" s="5">
        <v>10</v>
      </c>
      <c r="F238" s="8">
        <v>840000</v>
      </c>
      <c r="G238" s="23">
        <f>SUM(F238*E238)</f>
        <v>8400000</v>
      </c>
    </row>
    <row r="239" spans="1:7" x14ac:dyDescent="0.25">
      <c r="A239" s="5" t="s">
        <v>574</v>
      </c>
      <c r="B239" s="21" t="s">
        <v>319</v>
      </c>
      <c r="C239" s="6" t="s">
        <v>379</v>
      </c>
      <c r="D239" s="5" t="s">
        <v>39</v>
      </c>
      <c r="E239" s="5">
        <v>12</v>
      </c>
      <c r="F239" s="8">
        <v>1080000</v>
      </c>
      <c r="G239" s="23">
        <f>SUM(F239*E239)</f>
        <v>12960000</v>
      </c>
    </row>
    <row r="240" spans="1:7" x14ac:dyDescent="0.25">
      <c r="A240" s="5" t="s">
        <v>575</v>
      </c>
      <c r="B240" s="21" t="s">
        <v>319</v>
      </c>
      <c r="C240" s="6" t="s">
        <v>379</v>
      </c>
      <c r="D240" s="5" t="s">
        <v>39</v>
      </c>
      <c r="E240" s="5">
        <v>40</v>
      </c>
      <c r="F240" s="8">
        <v>780000</v>
      </c>
      <c r="G240" s="23">
        <f>SUM(F240*E240)</f>
        <v>31200000</v>
      </c>
    </row>
    <row r="241" spans="1:7" x14ac:dyDescent="0.25">
      <c r="A241" s="5" t="s">
        <v>576</v>
      </c>
      <c r="B241" s="21" t="s">
        <v>319</v>
      </c>
      <c r="C241" s="6" t="s">
        <v>9</v>
      </c>
      <c r="D241" s="5" t="s">
        <v>39</v>
      </c>
      <c r="E241" s="5">
        <v>12</v>
      </c>
      <c r="F241" s="8">
        <v>21000</v>
      </c>
      <c r="G241" s="23">
        <f>SUM(F241*E241)</f>
        <v>252000</v>
      </c>
    </row>
    <row r="242" spans="1:7" x14ac:dyDescent="0.25">
      <c r="A242" s="5" t="s">
        <v>577</v>
      </c>
      <c r="B242" s="21" t="s">
        <v>319</v>
      </c>
      <c r="C242" s="5" t="s">
        <v>248</v>
      </c>
      <c r="D242" s="5"/>
      <c r="E242" s="5">
        <v>24</v>
      </c>
      <c r="F242" s="5">
        <v>1066503</v>
      </c>
      <c r="G242" s="23">
        <f>SUM(F242*E242)</f>
        <v>25596072</v>
      </c>
    </row>
    <row r="243" spans="1:7" x14ac:dyDescent="0.25">
      <c r="A243" s="5" t="s">
        <v>578</v>
      </c>
      <c r="B243" s="21" t="s">
        <v>319</v>
      </c>
      <c r="C243" s="5" t="s">
        <v>13</v>
      </c>
      <c r="D243" s="5"/>
      <c r="E243" s="5">
        <v>3</v>
      </c>
      <c r="F243" s="25">
        <v>42000</v>
      </c>
      <c r="G243" s="23">
        <f>SUM(F243*E243)</f>
        <v>126000</v>
      </c>
    </row>
    <row r="244" spans="1:7" x14ac:dyDescent="0.25">
      <c r="A244" s="5" t="s">
        <v>579</v>
      </c>
      <c r="B244" s="21" t="s">
        <v>319</v>
      </c>
      <c r="C244" s="5" t="s">
        <v>248</v>
      </c>
      <c r="D244" s="5"/>
      <c r="E244" s="5">
        <v>1</v>
      </c>
      <c r="F244" s="25">
        <v>190000</v>
      </c>
      <c r="G244" s="23">
        <f>SUM(F244*E244)</f>
        <v>190000</v>
      </c>
    </row>
    <row r="245" spans="1:7" x14ac:dyDescent="0.25">
      <c r="A245" s="5" t="s">
        <v>580</v>
      </c>
      <c r="B245" s="21" t="s">
        <v>319</v>
      </c>
      <c r="C245" s="5" t="s">
        <v>13</v>
      </c>
      <c r="D245" s="5"/>
      <c r="E245" s="5">
        <v>3</v>
      </c>
      <c r="F245" s="25">
        <v>706440</v>
      </c>
      <c r="G245" s="23">
        <f>SUM(F245*E245)</f>
        <v>2119320</v>
      </c>
    </row>
    <row r="246" spans="1:7" x14ac:dyDescent="0.25">
      <c r="A246" s="5" t="s">
        <v>581</v>
      </c>
      <c r="B246" s="21" t="s">
        <v>319</v>
      </c>
      <c r="C246" s="5" t="s">
        <v>13</v>
      </c>
      <c r="D246" s="5"/>
      <c r="E246" s="5">
        <v>3</v>
      </c>
      <c r="F246" s="25">
        <v>1040000</v>
      </c>
      <c r="G246" s="23">
        <f>SUM(F246*E246)</f>
        <v>3120000</v>
      </c>
    </row>
    <row r="247" spans="1:7" x14ac:dyDescent="0.25">
      <c r="A247" s="5" t="s">
        <v>582</v>
      </c>
      <c r="B247" s="21" t="s">
        <v>319</v>
      </c>
      <c r="C247" s="5" t="s">
        <v>13</v>
      </c>
      <c r="D247" s="5"/>
      <c r="E247" s="5">
        <v>3</v>
      </c>
      <c r="F247" s="25">
        <v>1040000</v>
      </c>
      <c r="G247" s="23">
        <f>SUM(F247*E247)</f>
        <v>3120000</v>
      </c>
    </row>
    <row r="248" spans="1:7" x14ac:dyDescent="0.25">
      <c r="A248" s="5" t="s">
        <v>583</v>
      </c>
      <c r="B248" s="21" t="s">
        <v>319</v>
      </c>
      <c r="C248" s="5" t="s">
        <v>13</v>
      </c>
      <c r="D248" s="5"/>
      <c r="E248" s="5">
        <v>3</v>
      </c>
      <c r="F248" s="25">
        <v>706440</v>
      </c>
      <c r="G248" s="23">
        <f>SUM(F248*E248)</f>
        <v>2119320</v>
      </c>
    </row>
    <row r="249" spans="1:7" x14ac:dyDescent="0.25">
      <c r="A249" s="5" t="s">
        <v>584</v>
      </c>
      <c r="B249" s="21" t="s">
        <v>319</v>
      </c>
      <c r="C249" s="5" t="s">
        <v>13</v>
      </c>
      <c r="D249" s="5" t="s">
        <v>495</v>
      </c>
      <c r="E249" s="5">
        <v>1</v>
      </c>
      <c r="F249" s="25">
        <v>80000</v>
      </c>
      <c r="G249" s="23">
        <f>SUM(F249*E249)</f>
        <v>80000</v>
      </c>
    </row>
    <row r="250" spans="1:7" x14ac:dyDescent="0.25">
      <c r="A250" s="5" t="s">
        <v>585</v>
      </c>
      <c r="B250" s="21" t="s">
        <v>319</v>
      </c>
      <c r="C250" s="5" t="s">
        <v>13</v>
      </c>
      <c r="D250" s="5" t="s">
        <v>495</v>
      </c>
      <c r="E250" s="5">
        <v>1</v>
      </c>
      <c r="F250" s="25">
        <v>360760</v>
      </c>
      <c r="G250" s="23">
        <f>SUM(F250*E250)</f>
        <v>360760</v>
      </c>
    </row>
    <row r="251" spans="1:7" x14ac:dyDescent="0.25">
      <c r="A251" s="5" t="s">
        <v>586</v>
      </c>
      <c r="B251" s="21" t="s">
        <v>319</v>
      </c>
      <c r="C251" s="5" t="s">
        <v>13</v>
      </c>
      <c r="D251" s="5" t="s">
        <v>495</v>
      </c>
      <c r="E251" s="5">
        <v>1</v>
      </c>
      <c r="F251" s="25">
        <v>1658000</v>
      </c>
      <c r="G251" s="23">
        <f>SUM(F251*E251)</f>
        <v>1658000</v>
      </c>
    </row>
    <row r="252" spans="1:7" x14ac:dyDescent="0.25">
      <c r="A252" s="5" t="s">
        <v>587</v>
      </c>
      <c r="B252" s="21" t="s">
        <v>319</v>
      </c>
      <c r="C252" s="5" t="s">
        <v>13</v>
      </c>
      <c r="D252" s="5" t="s">
        <v>495</v>
      </c>
      <c r="E252" s="5">
        <v>1</v>
      </c>
      <c r="F252" s="25">
        <v>850000</v>
      </c>
      <c r="G252" s="23">
        <f>SUM(F252*E252)</f>
        <v>850000</v>
      </c>
    </row>
    <row r="253" spans="1:7" x14ac:dyDescent="0.25">
      <c r="A253" s="5" t="s">
        <v>588</v>
      </c>
      <c r="B253" s="21" t="s">
        <v>319</v>
      </c>
      <c r="C253" s="5" t="s">
        <v>13</v>
      </c>
      <c r="D253" s="5" t="s">
        <v>495</v>
      </c>
      <c r="E253" s="5">
        <v>3</v>
      </c>
      <c r="F253" s="25">
        <v>360760</v>
      </c>
      <c r="G253" s="23">
        <f>SUM(F253*E253)</f>
        <v>1082280</v>
      </c>
    </row>
    <row r="254" spans="1:7" x14ac:dyDescent="0.25">
      <c r="A254" s="5" t="s">
        <v>589</v>
      </c>
      <c r="B254" s="21" t="s">
        <v>319</v>
      </c>
      <c r="C254" s="5" t="s">
        <v>522</v>
      </c>
      <c r="D254" s="5" t="s">
        <v>590</v>
      </c>
      <c r="E254" s="5">
        <v>12</v>
      </c>
      <c r="F254" s="25">
        <v>458700</v>
      </c>
      <c r="G254" s="23">
        <f>SUM(F254*E254)</f>
        <v>5504400</v>
      </c>
    </row>
    <row r="255" spans="1:7" x14ac:dyDescent="0.25">
      <c r="A255" s="5" t="s">
        <v>591</v>
      </c>
      <c r="B255" s="21" t="s">
        <v>319</v>
      </c>
      <c r="C255" s="5" t="s">
        <v>13</v>
      </c>
      <c r="D255" s="5" t="s">
        <v>495</v>
      </c>
      <c r="E255" s="5">
        <v>3</v>
      </c>
      <c r="F255" s="25">
        <v>454720</v>
      </c>
      <c r="G255" s="23">
        <f>SUM(F255*E255)</f>
        <v>1364160</v>
      </c>
    </row>
    <row r="256" spans="1:7" x14ac:dyDescent="0.25">
      <c r="A256" s="5" t="s">
        <v>592</v>
      </c>
      <c r="B256" s="21" t="s">
        <v>319</v>
      </c>
      <c r="C256" s="5" t="s">
        <v>13</v>
      </c>
      <c r="D256" s="5" t="s">
        <v>495</v>
      </c>
      <c r="E256" s="5">
        <v>2</v>
      </c>
      <c r="F256" s="25">
        <v>454720</v>
      </c>
      <c r="G256" s="23">
        <f>SUM(F256*E256)</f>
        <v>909440</v>
      </c>
    </row>
    <row r="257" spans="1:7" x14ac:dyDescent="0.25">
      <c r="A257" s="5" t="s">
        <v>593</v>
      </c>
      <c r="B257" s="21" t="s">
        <v>319</v>
      </c>
      <c r="C257" s="5" t="s">
        <v>9</v>
      </c>
      <c r="D257" s="5"/>
      <c r="E257" s="5">
        <v>2</v>
      </c>
      <c r="F257" s="25">
        <v>45200</v>
      </c>
      <c r="G257" s="23">
        <f>SUM(F257*E257)</f>
        <v>90400</v>
      </c>
    </row>
    <row r="258" spans="1:7" x14ac:dyDescent="0.25">
      <c r="A258" s="5" t="s">
        <v>594</v>
      </c>
      <c r="B258" s="21" t="s">
        <v>319</v>
      </c>
      <c r="C258" s="5" t="s">
        <v>9</v>
      </c>
      <c r="D258" s="5"/>
      <c r="E258" s="5">
        <v>2</v>
      </c>
      <c r="F258" s="25">
        <v>45200</v>
      </c>
      <c r="G258" s="23">
        <f>SUM(F258*E258)</f>
        <v>90400</v>
      </c>
    </row>
    <row r="259" spans="1:7" x14ac:dyDescent="0.25">
      <c r="A259" s="5" t="s">
        <v>595</v>
      </c>
      <c r="B259" s="21" t="s">
        <v>319</v>
      </c>
      <c r="C259" s="5" t="s">
        <v>13</v>
      </c>
      <c r="D259" s="5"/>
      <c r="E259" s="5">
        <v>1</v>
      </c>
      <c r="F259" s="25">
        <v>169000</v>
      </c>
      <c r="G259" s="23">
        <f>SUM(F259*E259)</f>
        <v>169000</v>
      </c>
    </row>
    <row r="260" spans="1:7" x14ac:dyDescent="0.25">
      <c r="A260" s="5" t="s">
        <v>596</v>
      </c>
      <c r="B260" s="21" t="s">
        <v>319</v>
      </c>
      <c r="C260" s="5" t="s">
        <v>13</v>
      </c>
      <c r="D260" s="5" t="s">
        <v>590</v>
      </c>
      <c r="E260" s="5">
        <v>1</v>
      </c>
      <c r="F260" s="25">
        <v>185600</v>
      </c>
      <c r="G260" s="23">
        <f>SUM(F260*E260)</f>
        <v>185600</v>
      </c>
    </row>
    <row r="261" spans="1:7" x14ac:dyDescent="0.25">
      <c r="A261" s="5" t="s">
        <v>597</v>
      </c>
      <c r="B261" s="21" t="s">
        <v>319</v>
      </c>
      <c r="C261" s="5" t="s">
        <v>13</v>
      </c>
      <c r="D261" s="5" t="s">
        <v>39</v>
      </c>
      <c r="E261" s="5">
        <v>8</v>
      </c>
      <c r="F261" s="32">
        <v>17400</v>
      </c>
      <c r="G261" s="23">
        <f>SUM(F261*E261)</f>
        <v>139200</v>
      </c>
    </row>
    <row r="262" spans="1:7" x14ac:dyDescent="0.25">
      <c r="A262" s="5" t="s">
        <v>598</v>
      </c>
      <c r="B262" s="21" t="s">
        <v>319</v>
      </c>
      <c r="C262" s="5" t="s">
        <v>599</v>
      </c>
      <c r="D262" s="5"/>
      <c r="E262" s="5">
        <v>4</v>
      </c>
      <c r="F262" s="25">
        <v>250800</v>
      </c>
      <c r="G262" s="23">
        <f>SUM(F262*E262)</f>
        <v>1003200</v>
      </c>
    </row>
    <row r="263" spans="1:7" x14ac:dyDescent="0.25">
      <c r="A263" s="5" t="s">
        <v>600</v>
      </c>
      <c r="B263" s="21" t="s">
        <v>319</v>
      </c>
      <c r="C263" s="5" t="s">
        <v>13</v>
      </c>
      <c r="D263" s="5"/>
      <c r="E263" s="5">
        <v>1</v>
      </c>
      <c r="F263" s="25">
        <v>320550</v>
      </c>
      <c r="G263" s="23">
        <f>SUM(F263*E263)</f>
        <v>320550</v>
      </c>
    </row>
    <row r="264" spans="1:7" x14ac:dyDescent="0.25">
      <c r="A264" s="5" t="s">
        <v>601</v>
      </c>
      <c r="B264" s="21" t="s">
        <v>319</v>
      </c>
      <c r="C264" s="5" t="s">
        <v>379</v>
      </c>
      <c r="D264" s="5"/>
      <c r="E264" s="5">
        <v>1</v>
      </c>
      <c r="F264" s="25">
        <v>840000</v>
      </c>
      <c r="G264" s="23">
        <f>SUM(F264*E264)</f>
        <v>840000</v>
      </c>
    </row>
    <row r="265" spans="1:7" x14ac:dyDescent="0.25">
      <c r="A265" s="5" t="s">
        <v>602</v>
      </c>
      <c r="B265" s="21" t="s">
        <v>319</v>
      </c>
      <c r="C265" s="5" t="s">
        <v>603</v>
      </c>
      <c r="D265" s="5"/>
      <c r="E265" s="5">
        <v>1</v>
      </c>
      <c r="F265" s="25">
        <v>840000</v>
      </c>
      <c r="G265" s="23">
        <f>SUM(F265*E265)</f>
        <v>840000</v>
      </c>
    </row>
    <row r="266" spans="1:7" x14ac:dyDescent="0.25">
      <c r="A266" s="5" t="s">
        <v>604</v>
      </c>
      <c r="B266" s="21" t="s">
        <v>319</v>
      </c>
      <c r="C266" s="5" t="s">
        <v>605</v>
      </c>
      <c r="D266" s="5"/>
      <c r="E266" s="5">
        <v>1</v>
      </c>
      <c r="F266" s="25">
        <v>840000</v>
      </c>
      <c r="G266" s="23">
        <f>SUM(F266*E266)</f>
        <v>840000</v>
      </c>
    </row>
    <row r="267" spans="1:7" x14ac:dyDescent="0.25">
      <c r="A267" s="5" t="s">
        <v>606</v>
      </c>
      <c r="B267" s="21" t="s">
        <v>319</v>
      </c>
      <c r="C267" s="5" t="s">
        <v>605</v>
      </c>
      <c r="D267" s="5"/>
      <c r="E267" s="5">
        <v>2</v>
      </c>
      <c r="F267" s="25">
        <v>840000</v>
      </c>
      <c r="G267" s="23">
        <f>SUM(F267*E267)</f>
        <v>1680000</v>
      </c>
    </row>
    <row r="268" spans="1:7" x14ac:dyDescent="0.25">
      <c r="A268" s="5" t="s">
        <v>607</v>
      </c>
      <c r="B268" s="21" t="s">
        <v>319</v>
      </c>
      <c r="C268" s="5" t="s">
        <v>603</v>
      </c>
      <c r="D268" s="5"/>
      <c r="E268" s="5">
        <v>3</v>
      </c>
      <c r="F268" s="25">
        <v>840000</v>
      </c>
      <c r="G268" s="23">
        <f>SUM(F268*E268)</f>
        <v>2520000</v>
      </c>
    </row>
    <row r="269" spans="1:7" x14ac:dyDescent="0.25">
      <c r="A269" s="5" t="s">
        <v>608</v>
      </c>
      <c r="B269" s="21" t="s">
        <v>319</v>
      </c>
      <c r="C269" s="5" t="s">
        <v>13</v>
      </c>
      <c r="D269" s="5" t="s">
        <v>609</v>
      </c>
      <c r="E269" s="5">
        <v>2</v>
      </c>
      <c r="F269" s="25">
        <v>40500</v>
      </c>
      <c r="G269" s="23">
        <f>SUM(F269*E269)</f>
        <v>81000</v>
      </c>
    </row>
    <row r="270" spans="1:7" x14ac:dyDescent="0.25">
      <c r="A270" s="5" t="s">
        <v>610</v>
      </c>
      <c r="B270" s="21" t="s">
        <v>319</v>
      </c>
      <c r="C270" s="5" t="s">
        <v>248</v>
      </c>
      <c r="D270" s="5" t="s">
        <v>609</v>
      </c>
      <c r="E270" s="5">
        <v>3</v>
      </c>
      <c r="F270" s="25">
        <v>450320</v>
      </c>
      <c r="G270" s="23">
        <f>SUM(F270*E270)</f>
        <v>1350960</v>
      </c>
    </row>
    <row r="271" spans="1:7" x14ac:dyDescent="0.25">
      <c r="A271" s="5" t="s">
        <v>611</v>
      </c>
      <c r="B271" s="21" t="s">
        <v>319</v>
      </c>
      <c r="C271" s="5" t="s">
        <v>248</v>
      </c>
      <c r="D271" s="5" t="s">
        <v>389</v>
      </c>
      <c r="E271" s="5">
        <v>2</v>
      </c>
      <c r="F271" s="25">
        <v>225000</v>
      </c>
      <c r="G271" s="23">
        <f>SUM(F271*E271)</f>
        <v>450000</v>
      </c>
    </row>
    <row r="272" spans="1:7" x14ac:dyDescent="0.25">
      <c r="A272" s="5" t="s">
        <v>612</v>
      </c>
      <c r="B272" s="21" t="s">
        <v>319</v>
      </c>
      <c r="C272" s="5" t="s">
        <v>248</v>
      </c>
      <c r="D272" s="5" t="s">
        <v>389</v>
      </c>
      <c r="E272" s="5">
        <v>2</v>
      </c>
      <c r="F272" s="25">
        <v>800000</v>
      </c>
      <c r="G272" s="23">
        <f>SUM(F272*E272)</f>
        <v>1600000</v>
      </c>
    </row>
    <row r="273" spans="1:7" x14ac:dyDescent="0.25">
      <c r="A273" s="5" t="s">
        <v>613</v>
      </c>
      <c r="B273" s="21" t="s">
        <v>319</v>
      </c>
      <c r="C273" s="5" t="s">
        <v>9</v>
      </c>
      <c r="D273" s="5" t="s">
        <v>409</v>
      </c>
      <c r="E273" s="5">
        <v>3</v>
      </c>
      <c r="F273" s="25">
        <v>64000</v>
      </c>
      <c r="G273" s="23">
        <f>SUM(F273*E273)</f>
        <v>192000</v>
      </c>
    </row>
    <row r="274" spans="1:7" x14ac:dyDescent="0.25">
      <c r="A274" s="5" t="s">
        <v>614</v>
      </c>
      <c r="B274" s="21" t="s">
        <v>319</v>
      </c>
      <c r="C274" s="5" t="s">
        <v>9</v>
      </c>
      <c r="D274" s="5" t="s">
        <v>409</v>
      </c>
      <c r="E274" s="5">
        <v>3</v>
      </c>
      <c r="F274" s="25">
        <v>64000</v>
      </c>
      <c r="G274" s="23">
        <f>SUM(F274*E274)</f>
        <v>192000</v>
      </c>
    </row>
    <row r="275" spans="1:7" x14ac:dyDescent="0.25">
      <c r="A275" s="5" t="s">
        <v>615</v>
      </c>
      <c r="B275" s="21" t="s">
        <v>319</v>
      </c>
      <c r="C275" s="5" t="s">
        <v>248</v>
      </c>
      <c r="D275" s="5" t="s">
        <v>320</v>
      </c>
      <c r="E275" s="5">
        <v>1</v>
      </c>
      <c r="F275" s="25">
        <v>350400</v>
      </c>
      <c r="G275" s="23">
        <f>SUM(F275*E275)</f>
        <v>350400</v>
      </c>
    </row>
    <row r="276" spans="1:7" x14ac:dyDescent="0.25">
      <c r="A276" s="5" t="s">
        <v>616</v>
      </c>
      <c r="B276" s="21" t="s">
        <v>319</v>
      </c>
      <c r="C276" s="5" t="s">
        <v>617</v>
      </c>
      <c r="D276" s="5"/>
      <c r="E276" s="5">
        <v>3</v>
      </c>
      <c r="F276" s="25">
        <v>139200</v>
      </c>
      <c r="G276" s="23">
        <f>SUM(F276*E276)</f>
        <v>417600</v>
      </c>
    </row>
    <row r="277" spans="1:7" x14ac:dyDescent="0.25">
      <c r="A277" s="5" t="s">
        <v>618</v>
      </c>
      <c r="B277" s="17" t="s">
        <v>319</v>
      </c>
      <c r="C277" s="5" t="s">
        <v>617</v>
      </c>
      <c r="D277" s="5"/>
      <c r="E277" s="5">
        <v>3</v>
      </c>
      <c r="F277" s="25">
        <v>139200</v>
      </c>
      <c r="G277" s="7">
        <f>SUM(F277*E277)</f>
        <v>417600</v>
      </c>
    </row>
    <row r="278" spans="1:7" x14ac:dyDescent="0.25">
      <c r="A278" s="88" t="s">
        <v>34</v>
      </c>
      <c r="B278" s="88"/>
      <c r="C278" s="88"/>
      <c r="D278" s="88"/>
      <c r="E278" s="88"/>
      <c r="F278" s="88"/>
      <c r="G278" s="13">
        <f>SUM(G3:G277)</f>
        <v>1167675230.46</v>
      </c>
    </row>
  </sheetData>
  <mergeCells count="2">
    <mergeCell ref="A1:G1"/>
    <mergeCell ref="A278:F27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sqref="A1:G19"/>
    </sheetView>
  </sheetViews>
  <sheetFormatPr baseColWidth="10" defaultRowHeight="15" x14ac:dyDescent="0.25"/>
  <cols>
    <col min="1" max="1" width="33.5703125" bestFit="1" customWidth="1"/>
    <col min="7" max="7" width="13" bestFit="1" customWidth="1"/>
  </cols>
  <sheetData>
    <row r="1" spans="1:7" x14ac:dyDescent="0.25">
      <c r="A1" s="89" t="s">
        <v>619</v>
      </c>
      <c r="B1" s="90"/>
      <c r="C1" s="90"/>
      <c r="D1" s="90"/>
      <c r="E1" s="90"/>
      <c r="F1" s="90"/>
      <c r="G1" s="91"/>
    </row>
    <row r="2" spans="1:7" x14ac:dyDescent="0.25">
      <c r="A2" s="15" t="s">
        <v>1</v>
      </c>
      <c r="B2" s="15" t="s">
        <v>2</v>
      </c>
      <c r="C2" s="15" t="s">
        <v>3</v>
      </c>
      <c r="D2" s="15" t="s">
        <v>4</v>
      </c>
      <c r="E2" s="18" t="s">
        <v>1967</v>
      </c>
      <c r="F2" s="33" t="s">
        <v>36</v>
      </c>
      <c r="G2" s="34" t="s">
        <v>6</v>
      </c>
    </row>
    <row r="3" spans="1:7" x14ac:dyDescent="0.25">
      <c r="A3" s="5" t="s">
        <v>620</v>
      </c>
      <c r="B3" s="17" t="s">
        <v>621</v>
      </c>
      <c r="C3" s="6" t="s">
        <v>118</v>
      </c>
      <c r="D3" s="5" t="s">
        <v>622</v>
      </c>
      <c r="E3" s="5">
        <v>170</v>
      </c>
      <c r="F3" s="8">
        <v>196620</v>
      </c>
      <c r="G3" s="7">
        <f>SUM(F3*E3)</f>
        <v>33425400</v>
      </c>
    </row>
    <row r="4" spans="1:7" x14ac:dyDescent="0.25">
      <c r="A4" s="5" t="s">
        <v>623</v>
      </c>
      <c r="B4" s="17" t="s">
        <v>621</v>
      </c>
      <c r="C4" s="6" t="s">
        <v>118</v>
      </c>
      <c r="D4" s="5" t="s">
        <v>622</v>
      </c>
      <c r="E4" s="5">
        <v>45</v>
      </c>
      <c r="F4" s="8">
        <v>573843.23</v>
      </c>
      <c r="G4" s="7">
        <f>SUM(F4*E4)</f>
        <v>25822945.349999998</v>
      </c>
    </row>
    <row r="5" spans="1:7" x14ac:dyDescent="0.25">
      <c r="A5" s="17" t="s">
        <v>624</v>
      </c>
      <c r="B5" s="17" t="s">
        <v>621</v>
      </c>
      <c r="C5" s="17" t="s">
        <v>13</v>
      </c>
      <c r="D5" s="17"/>
      <c r="E5" s="17">
        <v>6</v>
      </c>
      <c r="F5" s="7">
        <v>354627</v>
      </c>
      <c r="G5" s="7">
        <f>SUM(F5*E5)</f>
        <v>2127762</v>
      </c>
    </row>
    <row r="6" spans="1:7" x14ac:dyDescent="0.25">
      <c r="A6" s="17" t="s">
        <v>625</v>
      </c>
      <c r="B6" s="17" t="s">
        <v>621</v>
      </c>
      <c r="C6" s="17" t="s">
        <v>13</v>
      </c>
      <c r="D6" s="17"/>
      <c r="E6" s="17">
        <v>12</v>
      </c>
      <c r="F6" s="7">
        <v>354627</v>
      </c>
      <c r="G6" s="7">
        <f>SUM(F6*E6)</f>
        <v>4255524</v>
      </c>
    </row>
    <row r="7" spans="1:7" x14ac:dyDescent="0.25">
      <c r="A7" s="17" t="s">
        <v>626</v>
      </c>
      <c r="B7" s="17" t="s">
        <v>621</v>
      </c>
      <c r="C7" s="17" t="s">
        <v>13</v>
      </c>
      <c r="D7" s="17"/>
      <c r="E7" s="17">
        <v>1</v>
      </c>
      <c r="F7" s="7">
        <v>680000</v>
      </c>
      <c r="G7" s="7">
        <f>SUM(F7*E7)</f>
        <v>680000</v>
      </c>
    </row>
    <row r="8" spans="1:7" x14ac:dyDescent="0.25">
      <c r="A8" s="17" t="s">
        <v>627</v>
      </c>
      <c r="B8" s="17" t="s">
        <v>621</v>
      </c>
      <c r="C8" s="17" t="s">
        <v>13</v>
      </c>
      <c r="D8" s="17"/>
      <c r="E8" s="17">
        <v>1</v>
      </c>
      <c r="F8" s="7">
        <v>680000</v>
      </c>
      <c r="G8" s="7">
        <f>SUM(F8*E8)</f>
        <v>680000</v>
      </c>
    </row>
    <row r="9" spans="1:7" x14ac:dyDescent="0.25">
      <c r="A9" s="17" t="s">
        <v>628</v>
      </c>
      <c r="B9" s="17" t="s">
        <v>621</v>
      </c>
      <c r="C9" s="17" t="s">
        <v>13</v>
      </c>
      <c r="D9" s="17"/>
      <c r="E9" s="17">
        <v>1</v>
      </c>
      <c r="F9" s="7">
        <v>680000</v>
      </c>
      <c r="G9" s="7">
        <f>SUM(F9*E9)</f>
        <v>680000</v>
      </c>
    </row>
    <row r="10" spans="1:7" x14ac:dyDescent="0.25">
      <c r="A10" s="17" t="s">
        <v>629</v>
      </c>
      <c r="B10" s="17" t="s">
        <v>621</v>
      </c>
      <c r="C10" s="17" t="s">
        <v>13</v>
      </c>
      <c r="D10" s="17"/>
      <c r="E10" s="17">
        <v>4</v>
      </c>
      <c r="F10" s="7">
        <v>589000</v>
      </c>
      <c r="G10" s="7">
        <f>SUM(F10*E10)</f>
        <v>2356000</v>
      </c>
    </row>
    <row r="11" spans="1:7" x14ac:dyDescent="0.25">
      <c r="A11" s="17" t="s">
        <v>630</v>
      </c>
      <c r="B11" s="17" t="s">
        <v>621</v>
      </c>
      <c r="C11" s="17" t="s">
        <v>13</v>
      </c>
      <c r="D11" s="17"/>
      <c r="E11" s="17">
        <v>4</v>
      </c>
      <c r="F11" s="7">
        <v>589000</v>
      </c>
      <c r="G11" s="7">
        <f>SUM(F11*E11)</f>
        <v>2356000</v>
      </c>
    </row>
    <row r="12" spans="1:7" x14ac:dyDescent="0.25">
      <c r="A12" s="17" t="s">
        <v>631</v>
      </c>
      <c r="B12" s="17" t="s">
        <v>621</v>
      </c>
      <c r="C12" s="17" t="s">
        <v>13</v>
      </c>
      <c r="D12" s="17"/>
      <c r="E12" s="17">
        <v>4</v>
      </c>
      <c r="F12" s="7">
        <v>589000</v>
      </c>
      <c r="G12" s="7">
        <f>SUM(F12*E12)</f>
        <v>2356000</v>
      </c>
    </row>
    <row r="13" spans="1:7" x14ac:dyDescent="0.25">
      <c r="A13" s="17" t="s">
        <v>632</v>
      </c>
      <c r="B13" s="17" t="s">
        <v>621</v>
      </c>
      <c r="C13" s="17" t="s">
        <v>13</v>
      </c>
      <c r="D13" s="17"/>
      <c r="E13" s="17">
        <v>4</v>
      </c>
      <c r="F13" s="7">
        <v>380000</v>
      </c>
      <c r="G13" s="7">
        <f>SUM(F13*E13)</f>
        <v>1520000</v>
      </c>
    </row>
    <row r="14" spans="1:7" x14ac:dyDescent="0.25">
      <c r="A14" s="17" t="s">
        <v>633</v>
      </c>
      <c r="B14" s="17" t="s">
        <v>621</v>
      </c>
      <c r="C14" s="17" t="s">
        <v>13</v>
      </c>
      <c r="D14" s="17"/>
      <c r="E14" s="17">
        <v>2</v>
      </c>
      <c r="F14" s="7">
        <v>380000</v>
      </c>
      <c r="G14" s="7">
        <f>SUM(F14*E14)</f>
        <v>760000</v>
      </c>
    </row>
    <row r="15" spans="1:7" x14ac:dyDescent="0.25">
      <c r="A15" s="17" t="s">
        <v>634</v>
      </c>
      <c r="B15" s="17" t="s">
        <v>621</v>
      </c>
      <c r="C15" s="17" t="s">
        <v>13</v>
      </c>
      <c r="D15" s="17"/>
      <c r="E15" s="17">
        <v>4</v>
      </c>
      <c r="F15" s="7">
        <v>158000</v>
      </c>
      <c r="G15" s="7">
        <f>SUM(F15*E15)</f>
        <v>632000</v>
      </c>
    </row>
    <row r="16" spans="1:7" x14ac:dyDescent="0.25">
      <c r="A16" s="17" t="s">
        <v>635</v>
      </c>
      <c r="B16" s="17" t="s">
        <v>621</v>
      </c>
      <c r="C16" s="17" t="s">
        <v>66</v>
      </c>
      <c r="D16" s="17"/>
      <c r="E16" s="17">
        <v>2</v>
      </c>
      <c r="F16" s="7">
        <v>180000</v>
      </c>
      <c r="G16" s="7">
        <f>SUM(F16*E16)</f>
        <v>360000</v>
      </c>
    </row>
    <row r="17" spans="1:7" x14ac:dyDescent="0.25">
      <c r="A17" s="17" t="s">
        <v>636</v>
      </c>
      <c r="B17" s="17" t="s">
        <v>621</v>
      </c>
      <c r="C17" s="17" t="s">
        <v>13</v>
      </c>
      <c r="D17" s="17"/>
      <c r="E17" s="17">
        <v>1</v>
      </c>
      <c r="F17" s="7">
        <v>354500</v>
      </c>
      <c r="G17" s="7">
        <f>SUM(F17*E17)</f>
        <v>354500</v>
      </c>
    </row>
    <row r="18" spans="1:7" x14ac:dyDescent="0.25">
      <c r="A18" s="17" t="s">
        <v>637</v>
      </c>
      <c r="B18" s="17" t="s">
        <v>621</v>
      </c>
      <c r="C18" s="17" t="s">
        <v>13</v>
      </c>
      <c r="D18" s="17"/>
      <c r="E18" s="17">
        <v>1</v>
      </c>
      <c r="F18" s="7">
        <v>354500</v>
      </c>
      <c r="G18" s="7">
        <f>SUM(F18*E18)</f>
        <v>354500</v>
      </c>
    </row>
    <row r="19" spans="1:7" x14ac:dyDescent="0.25">
      <c r="A19" s="88" t="s">
        <v>34</v>
      </c>
      <c r="B19" s="88"/>
      <c r="C19" s="88"/>
      <c r="D19" s="88"/>
      <c r="E19" s="88"/>
      <c r="F19" s="88"/>
      <c r="G19" s="13">
        <f>SUM(G3:G18)</f>
        <v>78720631.349999994</v>
      </c>
    </row>
  </sheetData>
  <mergeCells count="2">
    <mergeCell ref="A1:G1"/>
    <mergeCell ref="A19:F1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9"/>
  <sheetViews>
    <sheetView workbookViewId="0">
      <selection activeCell="A21" sqref="A21"/>
    </sheetView>
  </sheetViews>
  <sheetFormatPr baseColWidth="10" defaultRowHeight="15" x14ac:dyDescent="0.25"/>
  <cols>
    <col min="1" max="1" width="85.28515625" bestFit="1" customWidth="1"/>
  </cols>
  <sheetData>
    <row r="1" spans="1:7" x14ac:dyDescent="0.25">
      <c r="A1" s="89" t="s">
        <v>638</v>
      </c>
      <c r="B1" s="90"/>
      <c r="C1" s="90"/>
      <c r="D1" s="90"/>
      <c r="E1" s="90"/>
      <c r="F1" s="90"/>
      <c r="G1" s="91"/>
    </row>
    <row r="2" spans="1:7" x14ac:dyDescent="0.25">
      <c r="A2" s="15" t="s">
        <v>1</v>
      </c>
      <c r="B2" s="15" t="s">
        <v>2</v>
      </c>
      <c r="C2" s="15" t="s">
        <v>3</v>
      </c>
      <c r="D2" s="15" t="s">
        <v>4</v>
      </c>
      <c r="E2" s="18" t="s">
        <v>1967</v>
      </c>
      <c r="F2" s="33" t="s">
        <v>36</v>
      </c>
      <c r="G2" s="34" t="s">
        <v>6</v>
      </c>
    </row>
    <row r="3" spans="1:7" x14ac:dyDescent="0.25">
      <c r="A3" s="5" t="s">
        <v>639</v>
      </c>
      <c r="B3" s="7" t="s">
        <v>638</v>
      </c>
      <c r="C3" s="6" t="s">
        <v>640</v>
      </c>
      <c r="D3" s="5"/>
      <c r="E3" s="35">
        <v>434</v>
      </c>
      <c r="F3" s="8">
        <v>13120</v>
      </c>
      <c r="G3" s="7">
        <f>SUM(F3*E3)</f>
        <v>5694080</v>
      </c>
    </row>
    <row r="4" spans="1:7" x14ac:dyDescent="0.25">
      <c r="A4" s="5" t="s">
        <v>641</v>
      </c>
      <c r="B4" s="7" t="s">
        <v>638</v>
      </c>
      <c r="C4" s="6" t="s">
        <v>13</v>
      </c>
      <c r="D4" s="5" t="s">
        <v>39</v>
      </c>
      <c r="E4" s="35">
        <v>20000</v>
      </c>
      <c r="F4" s="8">
        <v>59.07</v>
      </c>
      <c r="G4" s="7">
        <f>SUM(F4*E4)</f>
        <v>1181400</v>
      </c>
    </row>
    <row r="5" spans="1:7" x14ac:dyDescent="0.25">
      <c r="A5" s="5" t="s">
        <v>642</v>
      </c>
      <c r="B5" s="7" t="s">
        <v>638</v>
      </c>
      <c r="C5" s="6" t="s">
        <v>13</v>
      </c>
      <c r="D5" s="5" t="s">
        <v>39</v>
      </c>
      <c r="E5" s="35">
        <v>316800</v>
      </c>
      <c r="F5" s="8">
        <v>58</v>
      </c>
      <c r="G5" s="7">
        <f>SUM(F5*E5)</f>
        <v>18374400</v>
      </c>
    </row>
    <row r="6" spans="1:7" x14ac:dyDescent="0.25">
      <c r="A6" s="5" t="s">
        <v>643</v>
      </c>
      <c r="B6" s="7" t="s">
        <v>638</v>
      </c>
      <c r="C6" s="6" t="s">
        <v>13</v>
      </c>
      <c r="D6" s="5" t="s">
        <v>39</v>
      </c>
      <c r="E6" s="35">
        <v>295600</v>
      </c>
      <c r="F6" s="8">
        <v>58</v>
      </c>
      <c r="G6" s="7">
        <f>SUM(F6*E6)</f>
        <v>17144800</v>
      </c>
    </row>
    <row r="7" spans="1:7" x14ac:dyDescent="0.25">
      <c r="A7" s="5" t="s">
        <v>644</v>
      </c>
      <c r="B7" s="7" t="s">
        <v>638</v>
      </c>
      <c r="C7" s="6" t="s">
        <v>13</v>
      </c>
      <c r="D7" s="5" t="s">
        <v>39</v>
      </c>
      <c r="E7" s="35">
        <v>94600</v>
      </c>
      <c r="F7" s="8">
        <v>72.5</v>
      </c>
      <c r="G7" s="7">
        <f>SUM(F7*E7)</f>
        <v>6858500</v>
      </c>
    </row>
    <row r="8" spans="1:7" x14ac:dyDescent="0.25">
      <c r="A8" s="5" t="s">
        <v>645</v>
      </c>
      <c r="B8" s="7" t="s">
        <v>638</v>
      </c>
      <c r="C8" s="6" t="s">
        <v>13</v>
      </c>
      <c r="D8" s="5" t="s">
        <v>39</v>
      </c>
      <c r="E8" s="35">
        <v>79400</v>
      </c>
      <c r="F8" s="8">
        <v>59.92</v>
      </c>
      <c r="G8" s="7">
        <f>SUM(F8*E8)</f>
        <v>4757648</v>
      </c>
    </row>
    <row r="9" spans="1:7" x14ac:dyDescent="0.25">
      <c r="A9" s="5" t="s">
        <v>646</v>
      </c>
      <c r="B9" s="7" t="s">
        <v>638</v>
      </c>
      <c r="C9" s="6" t="s">
        <v>13</v>
      </c>
      <c r="D9" s="5" t="s">
        <v>39</v>
      </c>
      <c r="E9" s="35">
        <v>19500</v>
      </c>
      <c r="F9" s="8">
        <v>57.22</v>
      </c>
      <c r="G9" s="7">
        <f>SUM(F9*E9)</f>
        <v>1115790</v>
      </c>
    </row>
    <row r="10" spans="1:7" x14ac:dyDescent="0.25">
      <c r="A10" s="5" t="s">
        <v>647</v>
      </c>
      <c r="B10" s="7" t="s">
        <v>638</v>
      </c>
      <c r="C10" s="6" t="s">
        <v>13</v>
      </c>
      <c r="D10" s="5" t="s">
        <v>39</v>
      </c>
      <c r="E10" s="35">
        <v>142100</v>
      </c>
      <c r="F10" s="8">
        <v>58</v>
      </c>
      <c r="G10" s="7">
        <f>SUM(F10*E10)</f>
        <v>8241800</v>
      </c>
    </row>
    <row r="11" spans="1:7" x14ac:dyDescent="0.25">
      <c r="A11" s="5" t="s">
        <v>648</v>
      </c>
      <c r="B11" s="7" t="s">
        <v>638</v>
      </c>
      <c r="C11" s="6" t="s">
        <v>13</v>
      </c>
      <c r="D11" s="5" t="s">
        <v>39</v>
      </c>
      <c r="E11" s="35">
        <v>95700</v>
      </c>
      <c r="F11" s="8">
        <v>58</v>
      </c>
      <c r="G11" s="7">
        <f>SUM(F11*E11)</f>
        <v>5550600</v>
      </c>
    </row>
    <row r="12" spans="1:7" x14ac:dyDescent="0.25">
      <c r="A12" s="5" t="s">
        <v>649</v>
      </c>
      <c r="B12" s="7" t="s">
        <v>638</v>
      </c>
      <c r="C12" s="6" t="s">
        <v>13</v>
      </c>
      <c r="D12" s="5" t="s">
        <v>39</v>
      </c>
      <c r="E12" s="35">
        <v>2400</v>
      </c>
      <c r="F12" s="8">
        <v>68.25</v>
      </c>
      <c r="G12" s="7">
        <f>SUM(F12*E12)</f>
        <v>163800</v>
      </c>
    </row>
    <row r="13" spans="1:7" x14ac:dyDescent="0.25">
      <c r="A13" s="5" t="s">
        <v>650</v>
      </c>
      <c r="B13" s="7" t="s">
        <v>638</v>
      </c>
      <c r="C13" s="6" t="s">
        <v>11</v>
      </c>
      <c r="D13" s="5" t="s">
        <v>39</v>
      </c>
      <c r="E13" s="35">
        <v>44</v>
      </c>
      <c r="F13" s="8">
        <v>35600</v>
      </c>
      <c r="G13" s="7">
        <f>SUM(F13*E13)</f>
        <v>1566400</v>
      </c>
    </row>
    <row r="14" spans="1:7" x14ac:dyDescent="0.25">
      <c r="A14" s="24" t="s">
        <v>651</v>
      </c>
      <c r="B14" s="7" t="s">
        <v>638</v>
      </c>
      <c r="C14" s="6" t="s">
        <v>22</v>
      </c>
      <c r="D14" s="5" t="s">
        <v>39</v>
      </c>
      <c r="E14" s="35">
        <v>2085</v>
      </c>
      <c r="F14" s="8">
        <v>33350</v>
      </c>
      <c r="G14" s="7">
        <f>SUM(F14*E14)</f>
        <v>69534750</v>
      </c>
    </row>
    <row r="15" spans="1:7" x14ac:dyDescent="0.25">
      <c r="A15" s="5" t="s">
        <v>652</v>
      </c>
      <c r="B15" s="7" t="s">
        <v>638</v>
      </c>
      <c r="C15" s="6" t="s">
        <v>24</v>
      </c>
      <c r="D15" s="5" t="s">
        <v>39</v>
      </c>
      <c r="E15" s="35">
        <v>516</v>
      </c>
      <c r="F15" s="8">
        <v>6111.79</v>
      </c>
      <c r="G15" s="7">
        <f>SUM(F15*E15)</f>
        <v>3153683.64</v>
      </c>
    </row>
    <row r="16" spans="1:7" x14ac:dyDescent="0.25">
      <c r="A16" s="9" t="s">
        <v>653</v>
      </c>
      <c r="B16" s="7" t="s">
        <v>638</v>
      </c>
      <c r="C16" s="10" t="s">
        <v>13</v>
      </c>
      <c r="D16" s="9" t="s">
        <v>39</v>
      </c>
      <c r="E16" s="35">
        <v>19</v>
      </c>
      <c r="F16" s="11">
        <v>85898</v>
      </c>
      <c r="G16" s="7">
        <f>SUM(F16*E16)</f>
        <v>1632062</v>
      </c>
    </row>
    <row r="17" spans="1:7" x14ac:dyDescent="0.25">
      <c r="A17" s="5" t="s">
        <v>654</v>
      </c>
      <c r="B17" s="7" t="s">
        <v>638</v>
      </c>
      <c r="C17" s="6" t="s">
        <v>13</v>
      </c>
      <c r="D17" s="5" t="s">
        <v>39</v>
      </c>
      <c r="E17" s="35">
        <v>4</v>
      </c>
      <c r="F17" s="8">
        <v>63336</v>
      </c>
      <c r="G17" s="7">
        <f>SUM(F17*E17)</f>
        <v>253344</v>
      </c>
    </row>
    <row r="18" spans="1:7" x14ac:dyDescent="0.25">
      <c r="A18" s="5" t="s">
        <v>655</v>
      </c>
      <c r="B18" s="7" t="s">
        <v>638</v>
      </c>
      <c r="C18" s="6" t="s">
        <v>11</v>
      </c>
      <c r="D18" s="5" t="s">
        <v>39</v>
      </c>
      <c r="E18" s="35">
        <v>148</v>
      </c>
      <c r="F18" s="8">
        <v>83955</v>
      </c>
      <c r="G18" s="7">
        <f>SUM(F18*E18)</f>
        <v>12425340</v>
      </c>
    </row>
    <row r="19" spans="1:7" x14ac:dyDescent="0.25">
      <c r="A19" s="5" t="s">
        <v>656</v>
      </c>
      <c r="B19" s="7" t="s">
        <v>638</v>
      </c>
      <c r="C19" s="6" t="s">
        <v>255</v>
      </c>
      <c r="D19" s="5" t="s">
        <v>39</v>
      </c>
      <c r="E19" s="35">
        <v>120</v>
      </c>
      <c r="F19" s="8">
        <v>51212.17</v>
      </c>
      <c r="G19" s="7">
        <f>SUM(F19*E19)</f>
        <v>6145460.3999999994</v>
      </c>
    </row>
    <row r="20" spans="1:7" x14ac:dyDescent="0.25">
      <c r="A20" s="5" t="s">
        <v>657</v>
      </c>
      <c r="B20" s="7" t="s">
        <v>638</v>
      </c>
      <c r="C20" s="6" t="s">
        <v>255</v>
      </c>
      <c r="D20" s="5" t="s">
        <v>39</v>
      </c>
      <c r="E20" s="35">
        <v>172</v>
      </c>
      <c r="F20" s="8">
        <v>131338.57999999999</v>
      </c>
      <c r="G20" s="7">
        <f>SUM(F20*E20)</f>
        <v>22590235.759999998</v>
      </c>
    </row>
    <row r="21" spans="1:7" x14ac:dyDescent="0.25">
      <c r="A21" s="5" t="s">
        <v>658</v>
      </c>
      <c r="B21" s="7" t="s">
        <v>638</v>
      </c>
      <c r="C21" s="6" t="s">
        <v>659</v>
      </c>
      <c r="D21" s="5" t="s">
        <v>39</v>
      </c>
      <c r="E21" s="35">
        <v>42</v>
      </c>
      <c r="F21" s="8">
        <v>201400</v>
      </c>
      <c r="G21" s="7">
        <f>SUM(F21*E21)</f>
        <v>8458800</v>
      </c>
    </row>
    <row r="22" spans="1:7" x14ac:dyDescent="0.25">
      <c r="A22" s="5" t="s">
        <v>660</v>
      </c>
      <c r="B22" s="7" t="s">
        <v>638</v>
      </c>
      <c r="C22" s="6" t="s">
        <v>13</v>
      </c>
      <c r="D22" s="5" t="s">
        <v>39</v>
      </c>
      <c r="E22" s="35">
        <v>51500</v>
      </c>
      <c r="F22" s="8">
        <v>15.38</v>
      </c>
      <c r="G22" s="7">
        <f>SUM(F22*E22)</f>
        <v>792070</v>
      </c>
    </row>
    <row r="23" spans="1:7" x14ac:dyDescent="0.25">
      <c r="A23" s="5" t="s">
        <v>661</v>
      </c>
      <c r="B23" s="7" t="s">
        <v>638</v>
      </c>
      <c r="C23" s="6" t="s">
        <v>13</v>
      </c>
      <c r="D23" s="5"/>
      <c r="E23" s="35">
        <v>5</v>
      </c>
      <c r="F23" s="8">
        <v>1504915</v>
      </c>
      <c r="G23" s="7">
        <f>SUM(F23*E23)</f>
        <v>7524575</v>
      </c>
    </row>
    <row r="24" spans="1:7" x14ac:dyDescent="0.25">
      <c r="A24" s="5" t="s">
        <v>662</v>
      </c>
      <c r="B24" s="7" t="s">
        <v>638</v>
      </c>
      <c r="C24" s="6" t="s">
        <v>13</v>
      </c>
      <c r="D24" s="5"/>
      <c r="E24" s="35">
        <v>5</v>
      </c>
      <c r="F24" s="8">
        <v>1504915</v>
      </c>
      <c r="G24" s="7">
        <f>SUM(F24*E24)</f>
        <v>7524575</v>
      </c>
    </row>
    <row r="25" spans="1:7" x14ac:dyDescent="0.25">
      <c r="A25" s="5" t="s">
        <v>663</v>
      </c>
      <c r="B25" s="7" t="s">
        <v>638</v>
      </c>
      <c r="C25" s="6" t="s">
        <v>13</v>
      </c>
      <c r="D25" s="5"/>
      <c r="E25" s="35">
        <v>5</v>
      </c>
      <c r="F25" s="8">
        <v>80388</v>
      </c>
      <c r="G25" s="7">
        <f>SUM(F25*E25)</f>
        <v>401940</v>
      </c>
    </row>
    <row r="26" spans="1:7" x14ac:dyDescent="0.25">
      <c r="A26" s="5" t="s">
        <v>664</v>
      </c>
      <c r="B26" s="7" t="s">
        <v>638</v>
      </c>
      <c r="C26" s="6" t="s">
        <v>13</v>
      </c>
      <c r="D26" s="5" t="s">
        <v>39</v>
      </c>
      <c r="E26" s="35">
        <v>107078</v>
      </c>
      <c r="F26" s="8">
        <v>27.92</v>
      </c>
      <c r="G26" s="7">
        <f>SUM(F26*E26)</f>
        <v>2989617.7600000002</v>
      </c>
    </row>
    <row r="27" spans="1:7" x14ac:dyDescent="0.25">
      <c r="A27" s="5" t="s">
        <v>665</v>
      </c>
      <c r="B27" s="7" t="s">
        <v>638</v>
      </c>
      <c r="C27" s="6" t="s">
        <v>13</v>
      </c>
      <c r="D27" s="5"/>
      <c r="E27" s="35">
        <v>25</v>
      </c>
      <c r="F27" s="8">
        <v>506500</v>
      </c>
      <c r="G27" s="7">
        <f>SUM(F27*E27)</f>
        <v>12662500</v>
      </c>
    </row>
    <row r="28" spans="1:7" x14ac:dyDescent="0.25">
      <c r="A28" s="5" t="s">
        <v>666</v>
      </c>
      <c r="B28" s="12" t="s">
        <v>638</v>
      </c>
      <c r="C28" s="6" t="s">
        <v>13</v>
      </c>
      <c r="D28" s="5" t="s">
        <v>39</v>
      </c>
      <c r="E28" s="35">
        <v>715</v>
      </c>
      <c r="F28" s="8">
        <v>5520.51</v>
      </c>
      <c r="G28" s="7">
        <f>SUM(F28*E28)</f>
        <v>3947164.6500000004</v>
      </c>
    </row>
    <row r="29" spans="1:7" x14ac:dyDescent="0.25">
      <c r="A29" s="24" t="s">
        <v>667</v>
      </c>
      <c r="B29" s="12" t="s">
        <v>638</v>
      </c>
      <c r="C29" s="6" t="s">
        <v>13</v>
      </c>
      <c r="D29" s="5"/>
      <c r="E29" s="35">
        <v>821</v>
      </c>
      <c r="F29" s="8">
        <v>8735</v>
      </c>
      <c r="G29" s="7">
        <f>SUM(F29*E29)</f>
        <v>7171435</v>
      </c>
    </row>
    <row r="30" spans="1:7" x14ac:dyDescent="0.25">
      <c r="A30" s="5" t="s">
        <v>668</v>
      </c>
      <c r="B30" s="7" t="s">
        <v>638</v>
      </c>
      <c r="C30" s="6" t="s">
        <v>13</v>
      </c>
      <c r="D30" s="5"/>
      <c r="E30" s="35">
        <v>439</v>
      </c>
      <c r="F30" s="8">
        <v>10434</v>
      </c>
      <c r="G30" s="7">
        <f>SUM(F30*E30)</f>
        <v>4580526</v>
      </c>
    </row>
    <row r="31" spans="1:7" x14ac:dyDescent="0.25">
      <c r="A31" s="5" t="s">
        <v>669</v>
      </c>
      <c r="B31" s="7" t="s">
        <v>638</v>
      </c>
      <c r="C31" s="6" t="s">
        <v>13</v>
      </c>
      <c r="D31" s="5"/>
      <c r="E31" s="35">
        <v>216</v>
      </c>
      <c r="F31" s="8">
        <v>11838</v>
      </c>
      <c r="G31" s="7">
        <f>SUM(F31*E31)</f>
        <v>2557008</v>
      </c>
    </row>
    <row r="32" spans="1:7" x14ac:dyDescent="0.25">
      <c r="A32" s="5" t="s">
        <v>670</v>
      </c>
      <c r="B32" s="7" t="s">
        <v>638</v>
      </c>
      <c r="C32" s="6" t="s">
        <v>13</v>
      </c>
      <c r="D32" s="5" t="s">
        <v>671</v>
      </c>
      <c r="E32" s="35">
        <v>45</v>
      </c>
      <c r="F32" s="8">
        <v>27840</v>
      </c>
      <c r="G32" s="7">
        <f>SUM(F32*E32)</f>
        <v>1252800</v>
      </c>
    </row>
    <row r="33" spans="1:7" x14ac:dyDescent="0.25">
      <c r="A33" s="5" t="s">
        <v>672</v>
      </c>
      <c r="B33" s="7" t="s">
        <v>638</v>
      </c>
      <c r="C33" s="6" t="s">
        <v>13</v>
      </c>
      <c r="D33" s="5" t="s">
        <v>39</v>
      </c>
      <c r="E33" s="35">
        <v>228</v>
      </c>
      <c r="F33" s="8">
        <v>19720</v>
      </c>
      <c r="G33" s="7">
        <f>SUM(F33*E33)</f>
        <v>4496160</v>
      </c>
    </row>
    <row r="34" spans="1:7" x14ac:dyDescent="0.25">
      <c r="A34" s="5" t="s">
        <v>673</v>
      </c>
      <c r="B34" s="7" t="s">
        <v>638</v>
      </c>
      <c r="C34" s="6" t="s">
        <v>13</v>
      </c>
      <c r="D34" s="5" t="s">
        <v>39</v>
      </c>
      <c r="E34" s="35">
        <v>150</v>
      </c>
      <c r="F34" s="8">
        <v>19720</v>
      </c>
      <c r="G34" s="7">
        <f>SUM(F34*E34)</f>
        <v>2958000</v>
      </c>
    </row>
    <row r="35" spans="1:7" x14ac:dyDescent="0.25">
      <c r="A35" s="5" t="s">
        <v>674</v>
      </c>
      <c r="B35" s="7" t="s">
        <v>638</v>
      </c>
      <c r="C35" s="6" t="s">
        <v>13</v>
      </c>
      <c r="D35" s="5" t="s">
        <v>39</v>
      </c>
      <c r="E35" s="35">
        <v>960</v>
      </c>
      <c r="F35" s="8">
        <v>19720</v>
      </c>
      <c r="G35" s="7">
        <f>SUM(F35*E35)</f>
        <v>18931200</v>
      </c>
    </row>
    <row r="36" spans="1:7" x14ac:dyDescent="0.25">
      <c r="A36" s="5" t="s">
        <v>675</v>
      </c>
      <c r="B36" s="7" t="s">
        <v>638</v>
      </c>
      <c r="C36" s="6" t="s">
        <v>29</v>
      </c>
      <c r="D36" s="5" t="s">
        <v>39</v>
      </c>
      <c r="E36" s="35">
        <v>6</v>
      </c>
      <c r="F36" s="8">
        <v>212280</v>
      </c>
      <c r="G36" s="7">
        <f>SUM(F36*E36)</f>
        <v>1273680</v>
      </c>
    </row>
    <row r="37" spans="1:7" x14ac:dyDescent="0.25">
      <c r="A37" s="5" t="s">
        <v>676</v>
      </c>
      <c r="B37" s="7" t="s">
        <v>638</v>
      </c>
      <c r="C37" s="6" t="s">
        <v>13</v>
      </c>
      <c r="D37" s="5" t="s">
        <v>39</v>
      </c>
      <c r="E37" s="35">
        <v>18</v>
      </c>
      <c r="F37" s="8">
        <v>676280</v>
      </c>
      <c r="G37" s="7">
        <f>SUM(F37*E37)</f>
        <v>12173040</v>
      </c>
    </row>
    <row r="38" spans="1:7" x14ac:dyDescent="0.25">
      <c r="A38" s="5" t="s">
        <v>677</v>
      </c>
      <c r="B38" s="7" t="s">
        <v>638</v>
      </c>
      <c r="C38" s="6" t="s">
        <v>13</v>
      </c>
      <c r="D38" s="5"/>
      <c r="E38" s="35">
        <v>4</v>
      </c>
      <c r="F38" s="8">
        <v>747573</v>
      </c>
      <c r="G38" s="7">
        <f>SUM(F38*E38)</f>
        <v>2990292</v>
      </c>
    </row>
    <row r="39" spans="1:7" x14ac:dyDescent="0.25">
      <c r="A39" s="5" t="s">
        <v>678</v>
      </c>
      <c r="B39" s="7" t="s">
        <v>638</v>
      </c>
      <c r="C39" s="6" t="s">
        <v>24</v>
      </c>
      <c r="D39" s="5" t="s">
        <v>39</v>
      </c>
      <c r="E39" s="35">
        <v>329</v>
      </c>
      <c r="F39" s="8">
        <v>8950.56</v>
      </c>
      <c r="G39" s="7">
        <f>SUM(F39*E39)</f>
        <v>2944734.2399999998</v>
      </c>
    </row>
    <row r="40" spans="1:7" x14ac:dyDescent="0.25">
      <c r="A40" s="5" t="s">
        <v>679</v>
      </c>
      <c r="B40" s="7" t="s">
        <v>638</v>
      </c>
      <c r="C40" s="6" t="s">
        <v>13</v>
      </c>
      <c r="D40" s="5" t="s">
        <v>39</v>
      </c>
      <c r="E40" s="35">
        <v>178</v>
      </c>
      <c r="F40" s="8">
        <v>40090.910000000003</v>
      </c>
      <c r="G40" s="7">
        <f>SUM(F40*E40)</f>
        <v>7136181.9800000004</v>
      </c>
    </row>
    <row r="41" spans="1:7" x14ac:dyDescent="0.25">
      <c r="A41" s="5" t="s">
        <v>680</v>
      </c>
      <c r="B41" s="7" t="s">
        <v>638</v>
      </c>
      <c r="C41" s="6" t="s">
        <v>13</v>
      </c>
      <c r="D41" s="5" t="s">
        <v>39</v>
      </c>
      <c r="E41" s="35">
        <v>600</v>
      </c>
      <c r="F41" s="8">
        <v>11229.96</v>
      </c>
      <c r="G41" s="7">
        <f>SUM(F41*E41)</f>
        <v>6737975.9999999991</v>
      </c>
    </row>
    <row r="42" spans="1:7" x14ac:dyDescent="0.25">
      <c r="A42" s="5" t="s">
        <v>681</v>
      </c>
      <c r="B42" s="7" t="s">
        <v>638</v>
      </c>
      <c r="C42" s="6" t="s">
        <v>13</v>
      </c>
      <c r="D42" s="5"/>
      <c r="E42" s="35">
        <v>2</v>
      </c>
      <c r="F42" s="8">
        <v>35200</v>
      </c>
      <c r="G42" s="7">
        <f>SUM(F42*E42)</f>
        <v>70400</v>
      </c>
    </row>
    <row r="43" spans="1:7" x14ac:dyDescent="0.25">
      <c r="A43" s="5" t="s">
        <v>682</v>
      </c>
      <c r="B43" s="7" t="s">
        <v>638</v>
      </c>
      <c r="C43" s="6" t="s">
        <v>13</v>
      </c>
      <c r="D43" s="5" t="s">
        <v>39</v>
      </c>
      <c r="E43" s="35">
        <v>299</v>
      </c>
      <c r="F43" s="8">
        <v>13023.73</v>
      </c>
      <c r="G43" s="7">
        <f>SUM(F43*E43)</f>
        <v>3894095.27</v>
      </c>
    </row>
    <row r="44" spans="1:7" x14ac:dyDescent="0.25">
      <c r="A44" s="5" t="s">
        <v>683</v>
      </c>
      <c r="B44" s="7" t="s">
        <v>638</v>
      </c>
      <c r="C44" s="6" t="s">
        <v>13</v>
      </c>
      <c r="D44" s="5" t="s">
        <v>39</v>
      </c>
      <c r="E44" s="35">
        <v>10</v>
      </c>
      <c r="F44" s="8">
        <v>79100</v>
      </c>
      <c r="G44" s="7">
        <f>SUM(F44*E44)</f>
        <v>791000</v>
      </c>
    </row>
    <row r="45" spans="1:7" x14ac:dyDescent="0.25">
      <c r="A45" s="5" t="s">
        <v>684</v>
      </c>
      <c r="B45" s="7" t="s">
        <v>638</v>
      </c>
      <c r="C45" s="6" t="s">
        <v>13</v>
      </c>
      <c r="D45" s="5" t="s">
        <v>39</v>
      </c>
      <c r="E45" s="35">
        <v>48384</v>
      </c>
      <c r="F45" s="8">
        <v>824.24</v>
      </c>
      <c r="G45" s="7">
        <f>SUM(F45*E45)</f>
        <v>39880028.160000004</v>
      </c>
    </row>
    <row r="46" spans="1:7" x14ac:dyDescent="0.25">
      <c r="A46" s="5" t="s">
        <v>685</v>
      </c>
      <c r="B46" s="7" t="s">
        <v>638</v>
      </c>
      <c r="C46" s="6" t="s">
        <v>118</v>
      </c>
      <c r="D46" s="5" t="s">
        <v>39</v>
      </c>
      <c r="E46" s="35">
        <v>495</v>
      </c>
      <c r="F46" s="8">
        <v>2417.61</v>
      </c>
      <c r="G46" s="7">
        <f>SUM(F46*E46)</f>
        <v>1196716.95</v>
      </c>
    </row>
    <row r="47" spans="1:7" x14ac:dyDescent="0.25">
      <c r="A47" s="5" t="s">
        <v>686</v>
      </c>
      <c r="B47" s="7" t="s">
        <v>638</v>
      </c>
      <c r="C47" s="6" t="s">
        <v>255</v>
      </c>
      <c r="D47" s="5" t="s">
        <v>39</v>
      </c>
      <c r="E47" s="35">
        <v>6</v>
      </c>
      <c r="F47" s="8">
        <v>55983.92</v>
      </c>
      <c r="G47" s="7">
        <f>SUM(F47*E47)</f>
        <v>335903.52</v>
      </c>
    </row>
    <row r="48" spans="1:7" x14ac:dyDescent="0.25">
      <c r="A48" s="5" t="s">
        <v>687</v>
      </c>
      <c r="B48" s="7" t="s">
        <v>638</v>
      </c>
      <c r="C48" s="6" t="s">
        <v>688</v>
      </c>
      <c r="D48" s="5" t="s">
        <v>39</v>
      </c>
      <c r="E48" s="35">
        <v>619</v>
      </c>
      <c r="F48" s="8">
        <v>12616.96</v>
      </c>
      <c r="G48" s="7">
        <f>SUM(F48*E48)</f>
        <v>7809898.2399999993</v>
      </c>
    </row>
    <row r="49" spans="1:7" x14ac:dyDescent="0.25">
      <c r="A49" s="5" t="s">
        <v>689</v>
      </c>
      <c r="B49" s="7" t="s">
        <v>638</v>
      </c>
      <c r="C49" s="6" t="s">
        <v>13</v>
      </c>
      <c r="D49" s="5" t="s">
        <v>39</v>
      </c>
      <c r="E49" s="35">
        <v>2</v>
      </c>
      <c r="F49" s="8">
        <v>1306160</v>
      </c>
      <c r="G49" s="7">
        <f>SUM(F49*E49)</f>
        <v>2612320</v>
      </c>
    </row>
    <row r="50" spans="1:7" x14ac:dyDescent="0.25">
      <c r="A50" s="5" t="s">
        <v>690</v>
      </c>
      <c r="B50" s="7" t="s">
        <v>638</v>
      </c>
      <c r="C50" s="6" t="s">
        <v>691</v>
      </c>
      <c r="D50" s="5" t="s">
        <v>692</v>
      </c>
      <c r="E50" s="35">
        <v>29</v>
      </c>
      <c r="F50" s="8">
        <v>20399.64</v>
      </c>
      <c r="G50" s="7">
        <f>SUM(F50*E50)</f>
        <v>591589.55999999994</v>
      </c>
    </row>
    <row r="51" spans="1:7" x14ac:dyDescent="0.25">
      <c r="A51" s="14" t="s">
        <v>693</v>
      </c>
      <c r="B51" s="7" t="s">
        <v>638</v>
      </c>
      <c r="C51" s="6" t="s">
        <v>13</v>
      </c>
      <c r="D51" s="5"/>
      <c r="E51" s="35">
        <v>3</v>
      </c>
      <c r="F51" s="8">
        <v>548170</v>
      </c>
      <c r="G51" s="7">
        <f>SUM(F51*E51)</f>
        <v>1644510</v>
      </c>
    </row>
    <row r="52" spans="1:7" x14ac:dyDescent="0.25">
      <c r="A52" s="14" t="s">
        <v>694</v>
      </c>
      <c r="B52" s="7" t="s">
        <v>638</v>
      </c>
      <c r="C52" s="6" t="s">
        <v>13</v>
      </c>
      <c r="D52" s="5"/>
      <c r="E52" s="35">
        <v>1</v>
      </c>
      <c r="F52" s="8">
        <v>570720</v>
      </c>
      <c r="G52" s="7">
        <f>SUM(F52*E52)</f>
        <v>570720</v>
      </c>
    </row>
    <row r="53" spans="1:7" x14ac:dyDescent="0.25">
      <c r="A53" s="5" t="s">
        <v>695</v>
      </c>
      <c r="B53" s="7" t="s">
        <v>638</v>
      </c>
      <c r="C53" s="6" t="s">
        <v>255</v>
      </c>
      <c r="D53" s="5" t="s">
        <v>39</v>
      </c>
      <c r="E53" s="35">
        <v>270</v>
      </c>
      <c r="F53" s="8">
        <v>47630</v>
      </c>
      <c r="G53" s="7">
        <f>SUM(F53*E53)</f>
        <v>12860100</v>
      </c>
    </row>
    <row r="54" spans="1:7" x14ac:dyDescent="0.25">
      <c r="A54" s="5" t="s">
        <v>696</v>
      </c>
      <c r="B54" s="7" t="s">
        <v>638</v>
      </c>
      <c r="C54" s="6" t="s">
        <v>13</v>
      </c>
      <c r="D54" s="5" t="s">
        <v>39</v>
      </c>
      <c r="E54" s="35">
        <v>2890</v>
      </c>
      <c r="F54" s="8">
        <v>324.8</v>
      </c>
      <c r="G54" s="7">
        <f>SUM(F54*E54)</f>
        <v>938672</v>
      </c>
    </row>
    <row r="55" spans="1:7" x14ac:dyDescent="0.25">
      <c r="A55" s="5" t="s">
        <v>697</v>
      </c>
      <c r="B55" s="7" t="s">
        <v>638</v>
      </c>
      <c r="C55" s="6" t="s">
        <v>13</v>
      </c>
      <c r="D55" s="5" t="s">
        <v>39</v>
      </c>
      <c r="E55" s="35">
        <v>803</v>
      </c>
      <c r="F55" s="8">
        <v>2485.0100000000002</v>
      </c>
      <c r="G55" s="7">
        <f>SUM(F55*E55)</f>
        <v>1995463.0300000003</v>
      </c>
    </row>
    <row r="56" spans="1:7" x14ac:dyDescent="0.25">
      <c r="A56" s="5" t="s">
        <v>698</v>
      </c>
      <c r="B56" s="7" t="s">
        <v>638</v>
      </c>
      <c r="C56" s="6" t="s">
        <v>24</v>
      </c>
      <c r="D56" s="5" t="s">
        <v>39</v>
      </c>
      <c r="E56" s="35">
        <v>651</v>
      </c>
      <c r="F56" s="8">
        <v>36810.04</v>
      </c>
      <c r="G56" s="7">
        <f>SUM(F56*E56)</f>
        <v>23963336.039999999</v>
      </c>
    </row>
    <row r="57" spans="1:7" x14ac:dyDescent="0.25">
      <c r="A57" s="5" t="s">
        <v>699</v>
      </c>
      <c r="B57" s="7" t="s">
        <v>638</v>
      </c>
      <c r="C57" s="6" t="s">
        <v>11</v>
      </c>
      <c r="D57" s="5" t="s">
        <v>39</v>
      </c>
      <c r="E57" s="35">
        <v>234</v>
      </c>
      <c r="F57" s="8">
        <v>14512.81</v>
      </c>
      <c r="G57" s="7">
        <f>SUM(F57*E57)</f>
        <v>3395997.54</v>
      </c>
    </row>
    <row r="58" spans="1:7" x14ac:dyDescent="0.25">
      <c r="A58" s="5" t="s">
        <v>700</v>
      </c>
      <c r="B58" s="7" t="s">
        <v>638</v>
      </c>
      <c r="C58" s="6" t="s">
        <v>13</v>
      </c>
      <c r="D58" s="5" t="s">
        <v>39</v>
      </c>
      <c r="E58" s="35">
        <v>650</v>
      </c>
      <c r="F58" s="8">
        <v>108.63</v>
      </c>
      <c r="G58" s="7">
        <f>+E58*F58</f>
        <v>70609.5</v>
      </c>
    </row>
    <row r="59" spans="1:7" x14ac:dyDescent="0.25">
      <c r="A59" s="5" t="s">
        <v>701</v>
      </c>
      <c r="B59" s="7" t="s">
        <v>638</v>
      </c>
      <c r="C59" s="6" t="s">
        <v>118</v>
      </c>
      <c r="D59" s="5" t="s">
        <v>39</v>
      </c>
      <c r="E59" s="35">
        <v>11594</v>
      </c>
      <c r="F59" s="8">
        <v>9891.93</v>
      </c>
      <c r="G59" s="7">
        <f>SUM(F59*E59)</f>
        <v>114687036.42</v>
      </c>
    </row>
    <row r="60" spans="1:7" x14ac:dyDescent="0.25">
      <c r="A60" s="9" t="s">
        <v>702</v>
      </c>
      <c r="B60" s="12" t="s">
        <v>638</v>
      </c>
      <c r="C60" s="10" t="s">
        <v>159</v>
      </c>
      <c r="D60" s="9" t="s">
        <v>39</v>
      </c>
      <c r="E60" s="36">
        <v>118650</v>
      </c>
      <c r="F60" s="11">
        <v>722.68</v>
      </c>
      <c r="G60" s="7">
        <f>SUM(F60*E60)</f>
        <v>85745982</v>
      </c>
    </row>
    <row r="61" spans="1:7" x14ac:dyDescent="0.25">
      <c r="A61" s="5" t="s">
        <v>703</v>
      </c>
      <c r="B61" s="7" t="s">
        <v>638</v>
      </c>
      <c r="C61" s="6" t="s">
        <v>13</v>
      </c>
      <c r="D61" s="5" t="s">
        <v>39</v>
      </c>
      <c r="E61" s="35">
        <v>142</v>
      </c>
      <c r="F61" s="8">
        <v>2726</v>
      </c>
      <c r="G61" s="7">
        <f>SUM(F61*E61)</f>
        <v>387092</v>
      </c>
    </row>
    <row r="62" spans="1:7" x14ac:dyDescent="0.25">
      <c r="A62" s="5" t="s">
        <v>704</v>
      </c>
      <c r="B62" s="7" t="s">
        <v>638</v>
      </c>
      <c r="C62" s="6" t="s">
        <v>13</v>
      </c>
      <c r="D62" s="5" t="s">
        <v>39</v>
      </c>
      <c r="E62" s="35">
        <v>1000</v>
      </c>
      <c r="F62" s="8">
        <v>3217.2</v>
      </c>
      <c r="G62" s="7">
        <f>SUM(F62*E62)</f>
        <v>3217200</v>
      </c>
    </row>
    <row r="63" spans="1:7" x14ac:dyDescent="0.25">
      <c r="A63" s="5" t="s">
        <v>705</v>
      </c>
      <c r="B63" s="7" t="s">
        <v>638</v>
      </c>
      <c r="C63" s="6" t="s">
        <v>13</v>
      </c>
      <c r="D63" s="5"/>
      <c r="E63" s="35">
        <v>4</v>
      </c>
      <c r="F63" s="8">
        <v>437378</v>
      </c>
      <c r="G63" s="7">
        <f>SUM(F63*E63)</f>
        <v>1749512</v>
      </c>
    </row>
    <row r="64" spans="1:7" x14ac:dyDescent="0.25">
      <c r="A64" s="5" t="s">
        <v>706</v>
      </c>
      <c r="B64" s="7" t="s">
        <v>638</v>
      </c>
      <c r="C64" s="6" t="s">
        <v>13</v>
      </c>
      <c r="D64" s="5"/>
      <c r="E64" s="35">
        <v>20</v>
      </c>
      <c r="F64" s="8">
        <v>3074</v>
      </c>
      <c r="G64" s="7">
        <f>SUM(F64*E64)</f>
        <v>61480</v>
      </c>
    </row>
    <row r="65" spans="1:7" x14ac:dyDescent="0.25">
      <c r="A65" s="5" t="s">
        <v>707</v>
      </c>
      <c r="B65" s="7" t="s">
        <v>638</v>
      </c>
      <c r="C65" s="6" t="s">
        <v>118</v>
      </c>
      <c r="D65" s="5" t="s">
        <v>39</v>
      </c>
      <c r="E65" s="35">
        <v>11</v>
      </c>
      <c r="F65" s="8">
        <v>122991.36</v>
      </c>
      <c r="G65" s="7">
        <f>SUM(F65*E65)</f>
        <v>1352904.96</v>
      </c>
    </row>
    <row r="66" spans="1:7" x14ac:dyDescent="0.25">
      <c r="A66" s="5" t="s">
        <v>708</v>
      </c>
      <c r="B66" s="7" t="s">
        <v>638</v>
      </c>
      <c r="C66" s="6" t="s">
        <v>22</v>
      </c>
      <c r="D66" s="5" t="s">
        <v>39</v>
      </c>
      <c r="E66" s="35">
        <v>14</v>
      </c>
      <c r="F66" s="8">
        <v>471198.96</v>
      </c>
      <c r="G66" s="7">
        <f>SUM(F66*E66)</f>
        <v>6596785.4400000004</v>
      </c>
    </row>
    <row r="67" spans="1:7" x14ac:dyDescent="0.25">
      <c r="A67" s="14" t="s">
        <v>709</v>
      </c>
      <c r="B67" s="7" t="s">
        <v>638</v>
      </c>
      <c r="C67" s="6" t="s">
        <v>118</v>
      </c>
      <c r="D67" s="5"/>
      <c r="E67" s="35">
        <v>18</v>
      </c>
      <c r="F67" s="8">
        <v>854740</v>
      </c>
      <c r="G67" s="7">
        <f>SUM(F67*E67)</f>
        <v>15385320</v>
      </c>
    </row>
    <row r="68" spans="1:7" x14ac:dyDescent="0.25">
      <c r="A68" s="5" t="s">
        <v>710</v>
      </c>
      <c r="B68" s="7" t="s">
        <v>638</v>
      </c>
      <c r="C68" s="6" t="s">
        <v>13</v>
      </c>
      <c r="D68" s="5" t="s">
        <v>39</v>
      </c>
      <c r="E68" s="35">
        <v>769</v>
      </c>
      <c r="F68" s="8">
        <v>16133.14</v>
      </c>
      <c r="G68" s="7">
        <f>SUM(F68*E68)</f>
        <v>12406384.66</v>
      </c>
    </row>
    <row r="69" spans="1:7" x14ac:dyDescent="0.25">
      <c r="A69" s="5" t="s">
        <v>711</v>
      </c>
      <c r="B69" s="7" t="s">
        <v>638</v>
      </c>
      <c r="C69" s="6" t="s">
        <v>118</v>
      </c>
      <c r="D69" s="5" t="s">
        <v>39</v>
      </c>
      <c r="E69" s="35">
        <v>50</v>
      </c>
      <c r="F69" s="8">
        <v>3016</v>
      </c>
      <c r="G69" s="7">
        <f>SUM(F69*E69)</f>
        <v>150800</v>
      </c>
    </row>
    <row r="70" spans="1:7" x14ac:dyDescent="0.25">
      <c r="A70" s="5" t="s">
        <v>712</v>
      </c>
      <c r="B70" s="7" t="s">
        <v>638</v>
      </c>
      <c r="C70" s="6" t="s">
        <v>13</v>
      </c>
      <c r="D70" s="5"/>
      <c r="E70" s="35">
        <v>119</v>
      </c>
      <c r="F70" s="8">
        <v>352000</v>
      </c>
      <c r="G70" s="7">
        <f>SUM(F70*E70)</f>
        <v>41888000</v>
      </c>
    </row>
    <row r="71" spans="1:7" x14ac:dyDescent="0.25">
      <c r="A71" s="5" t="s">
        <v>713</v>
      </c>
      <c r="B71" s="7" t="s">
        <v>638</v>
      </c>
      <c r="C71" s="6" t="s">
        <v>13</v>
      </c>
      <c r="D71" s="5" t="s">
        <v>39</v>
      </c>
      <c r="E71" s="35">
        <v>4024</v>
      </c>
      <c r="F71" s="8">
        <v>14911.39</v>
      </c>
      <c r="G71" s="7">
        <f>SUM(F71*E71)</f>
        <v>60003433.359999999</v>
      </c>
    </row>
    <row r="72" spans="1:7" x14ac:dyDescent="0.25">
      <c r="A72" s="5" t="s">
        <v>714</v>
      </c>
      <c r="B72" s="7" t="s">
        <v>638</v>
      </c>
      <c r="C72" s="6" t="s">
        <v>13</v>
      </c>
      <c r="D72" s="5" t="s">
        <v>39</v>
      </c>
      <c r="E72" s="35">
        <v>20</v>
      </c>
      <c r="F72" s="8">
        <v>690200</v>
      </c>
      <c r="G72" s="7">
        <f>SUM(F72*E72)</f>
        <v>13804000</v>
      </c>
    </row>
    <row r="73" spans="1:7" x14ac:dyDescent="0.25">
      <c r="A73" s="5" t="s">
        <v>715</v>
      </c>
      <c r="B73" s="7" t="s">
        <v>638</v>
      </c>
      <c r="C73" s="6" t="s">
        <v>13</v>
      </c>
      <c r="D73" s="5"/>
      <c r="E73" s="35">
        <v>18</v>
      </c>
      <c r="F73" s="8">
        <v>654733</v>
      </c>
      <c r="G73" s="7">
        <f>SUM(F73*E73)</f>
        <v>11785194</v>
      </c>
    </row>
    <row r="74" spans="1:7" x14ac:dyDescent="0.25">
      <c r="A74" s="9" t="s">
        <v>716</v>
      </c>
      <c r="B74" s="12" t="s">
        <v>638</v>
      </c>
      <c r="C74" s="10" t="s">
        <v>13</v>
      </c>
      <c r="D74" s="9" t="s">
        <v>39</v>
      </c>
      <c r="E74" s="36">
        <v>4000</v>
      </c>
      <c r="F74" s="11">
        <v>303.64999999999998</v>
      </c>
      <c r="G74" s="7">
        <f>SUM(F74*E74)</f>
        <v>1214600</v>
      </c>
    </row>
    <row r="75" spans="1:7" x14ac:dyDescent="0.25">
      <c r="A75" s="5" t="s">
        <v>717</v>
      </c>
      <c r="B75" s="7" t="s">
        <v>638</v>
      </c>
      <c r="C75" s="6" t="s">
        <v>13</v>
      </c>
      <c r="D75" s="5" t="s">
        <v>39</v>
      </c>
      <c r="E75" s="35">
        <v>6</v>
      </c>
      <c r="F75" s="8">
        <v>44660</v>
      </c>
      <c r="G75" s="7">
        <f>SUM(F75*E75)</f>
        <v>267960</v>
      </c>
    </row>
    <row r="76" spans="1:7" x14ac:dyDescent="0.25">
      <c r="A76" s="5" t="s">
        <v>718</v>
      </c>
      <c r="B76" s="7" t="s">
        <v>638</v>
      </c>
      <c r="C76" s="6" t="s">
        <v>13</v>
      </c>
      <c r="D76" s="5" t="s">
        <v>39</v>
      </c>
      <c r="E76" s="35">
        <v>6</v>
      </c>
      <c r="F76" s="8">
        <v>131915.20000000001</v>
      </c>
      <c r="G76" s="7">
        <f>SUM(F76*E76)</f>
        <v>791491.20000000007</v>
      </c>
    </row>
    <row r="77" spans="1:7" x14ac:dyDescent="0.25">
      <c r="A77" s="5" t="s">
        <v>719</v>
      </c>
      <c r="B77" s="7" t="s">
        <v>638</v>
      </c>
      <c r="C77" s="6" t="s">
        <v>13</v>
      </c>
      <c r="D77" s="5"/>
      <c r="E77" s="35">
        <v>6</v>
      </c>
      <c r="F77" s="8">
        <v>131915.20000000001</v>
      </c>
      <c r="G77" s="7">
        <f>SUM(F77*E77)</f>
        <v>791491.20000000007</v>
      </c>
    </row>
    <row r="78" spans="1:7" x14ac:dyDescent="0.25">
      <c r="A78" s="5" t="s">
        <v>720</v>
      </c>
      <c r="B78" s="7" t="s">
        <v>638</v>
      </c>
      <c r="C78" s="6" t="s">
        <v>13</v>
      </c>
      <c r="D78" s="5" t="s">
        <v>39</v>
      </c>
      <c r="E78" s="35">
        <v>6</v>
      </c>
      <c r="F78" s="8">
        <v>71632.33</v>
      </c>
      <c r="G78" s="7">
        <f>SUM(F78*E78)</f>
        <v>429793.98</v>
      </c>
    </row>
    <row r="79" spans="1:7" x14ac:dyDescent="0.25">
      <c r="A79" s="5" t="s">
        <v>721</v>
      </c>
      <c r="B79" s="7" t="s">
        <v>638</v>
      </c>
      <c r="C79" s="6" t="s">
        <v>13</v>
      </c>
      <c r="D79" s="5" t="s">
        <v>39</v>
      </c>
      <c r="E79" s="35">
        <v>6</v>
      </c>
      <c r="F79" s="8">
        <v>71632.33</v>
      </c>
      <c r="G79" s="7">
        <f>SUM(F79*E79)</f>
        <v>429793.98</v>
      </c>
    </row>
    <row r="80" spans="1:7" x14ac:dyDescent="0.25">
      <c r="A80" s="5" t="s">
        <v>722</v>
      </c>
      <c r="B80" s="7" t="s">
        <v>638</v>
      </c>
      <c r="C80" s="6" t="s">
        <v>13</v>
      </c>
      <c r="D80" s="5" t="s">
        <v>39</v>
      </c>
      <c r="E80" s="35">
        <v>30</v>
      </c>
      <c r="F80" s="8">
        <v>9658.16</v>
      </c>
      <c r="G80" s="7">
        <f>SUM(F80*E80)</f>
        <v>289744.8</v>
      </c>
    </row>
    <row r="81" spans="1:7" x14ac:dyDescent="0.25">
      <c r="A81" s="5" t="s">
        <v>723</v>
      </c>
      <c r="B81" s="7" t="s">
        <v>638</v>
      </c>
      <c r="C81" s="6" t="s">
        <v>13</v>
      </c>
      <c r="D81" s="5" t="s">
        <v>39</v>
      </c>
      <c r="E81" s="35">
        <v>30</v>
      </c>
      <c r="F81" s="8">
        <v>4745.6000000000004</v>
      </c>
      <c r="G81" s="7">
        <f>SUM(F81*E81)</f>
        <v>142368</v>
      </c>
    </row>
    <row r="82" spans="1:7" x14ac:dyDescent="0.25">
      <c r="A82" s="5" t="s">
        <v>724</v>
      </c>
      <c r="B82" s="7" t="s">
        <v>638</v>
      </c>
      <c r="C82" s="6" t="s">
        <v>13</v>
      </c>
      <c r="D82" s="5" t="s">
        <v>39</v>
      </c>
      <c r="E82" s="35">
        <v>42</v>
      </c>
      <c r="F82" s="8">
        <v>4517.04</v>
      </c>
      <c r="G82" s="7">
        <f>SUM(F82*E82)</f>
        <v>189715.68</v>
      </c>
    </row>
    <row r="83" spans="1:7" x14ac:dyDescent="0.25">
      <c r="A83" s="5" t="s">
        <v>725</v>
      </c>
      <c r="B83" s="7" t="s">
        <v>638</v>
      </c>
      <c r="C83" s="6" t="s">
        <v>13</v>
      </c>
      <c r="D83" s="5" t="s">
        <v>39</v>
      </c>
      <c r="E83" s="35">
        <v>37</v>
      </c>
      <c r="F83" s="8">
        <v>4531.96</v>
      </c>
      <c r="G83" s="7">
        <f>SUM(F83*E83)</f>
        <v>167682.51999999999</v>
      </c>
    </row>
    <row r="84" spans="1:7" x14ac:dyDescent="0.25">
      <c r="A84" s="5" t="s">
        <v>726</v>
      </c>
      <c r="B84" s="7" t="s">
        <v>638</v>
      </c>
      <c r="C84" s="6" t="s">
        <v>13</v>
      </c>
      <c r="D84" s="5" t="s">
        <v>39</v>
      </c>
      <c r="E84" s="35">
        <v>24</v>
      </c>
      <c r="F84" s="8">
        <v>4531.96</v>
      </c>
      <c r="G84" s="7">
        <f>SUM(F84*E84)</f>
        <v>108767.04000000001</v>
      </c>
    </row>
    <row r="85" spans="1:7" x14ac:dyDescent="0.25">
      <c r="A85" s="24" t="s">
        <v>727</v>
      </c>
      <c r="B85" s="7" t="s">
        <v>638</v>
      </c>
      <c r="C85" s="6" t="s">
        <v>9</v>
      </c>
      <c r="D85" s="5" t="s">
        <v>39</v>
      </c>
      <c r="E85" s="35">
        <v>682</v>
      </c>
      <c r="F85" s="8">
        <v>13300</v>
      </c>
      <c r="G85" s="7">
        <f>SUM(F85*E85)</f>
        <v>9070600</v>
      </c>
    </row>
    <row r="86" spans="1:7" x14ac:dyDescent="0.25">
      <c r="A86" s="5" t="s">
        <v>728</v>
      </c>
      <c r="B86" s="7" t="s">
        <v>638</v>
      </c>
      <c r="C86" s="6" t="s">
        <v>13</v>
      </c>
      <c r="D86" s="5" t="s">
        <v>39</v>
      </c>
      <c r="E86" s="35">
        <v>5</v>
      </c>
      <c r="F86" s="8">
        <v>13630</v>
      </c>
      <c r="G86" s="7">
        <f>SUM(F86*E86)</f>
        <v>68150</v>
      </c>
    </row>
    <row r="87" spans="1:7" x14ac:dyDescent="0.25">
      <c r="A87" s="5" t="s">
        <v>729</v>
      </c>
      <c r="B87" s="7" t="s">
        <v>638</v>
      </c>
      <c r="C87" s="6" t="s">
        <v>24</v>
      </c>
      <c r="D87" s="5" t="s">
        <v>39</v>
      </c>
      <c r="E87" s="35">
        <v>172</v>
      </c>
      <c r="F87" s="8">
        <v>68208</v>
      </c>
      <c r="G87" s="7">
        <f>SUM(F87*E87)</f>
        <v>11731776</v>
      </c>
    </row>
    <row r="88" spans="1:7" x14ac:dyDescent="0.25">
      <c r="A88" s="5" t="s">
        <v>730</v>
      </c>
      <c r="B88" s="7" t="s">
        <v>638</v>
      </c>
      <c r="C88" s="6" t="s">
        <v>13</v>
      </c>
      <c r="D88" s="5" t="s">
        <v>39</v>
      </c>
      <c r="E88" s="35">
        <v>24</v>
      </c>
      <c r="F88" s="8">
        <v>19256</v>
      </c>
      <c r="G88" s="7">
        <f>SUM(F88*E88)</f>
        <v>462144</v>
      </c>
    </row>
    <row r="89" spans="1:7" x14ac:dyDescent="0.25">
      <c r="A89" s="5" t="s">
        <v>731</v>
      </c>
      <c r="B89" s="7" t="s">
        <v>638</v>
      </c>
      <c r="C89" s="6" t="s">
        <v>13</v>
      </c>
      <c r="D89" s="5" t="s">
        <v>39</v>
      </c>
      <c r="E89" s="35">
        <v>72</v>
      </c>
      <c r="F89" s="8">
        <v>23200</v>
      </c>
      <c r="G89" s="7">
        <f>SUM(F89*E89)</f>
        <v>1670400</v>
      </c>
    </row>
    <row r="90" spans="1:7" x14ac:dyDescent="0.25">
      <c r="A90" s="5" t="s">
        <v>732</v>
      </c>
      <c r="B90" s="7" t="s">
        <v>638</v>
      </c>
      <c r="C90" s="6" t="s">
        <v>13</v>
      </c>
      <c r="D90" s="5"/>
      <c r="E90" s="35">
        <v>6</v>
      </c>
      <c r="F90" s="8">
        <v>21460</v>
      </c>
      <c r="G90" s="7">
        <f>SUM(F90*E90)</f>
        <v>128760</v>
      </c>
    </row>
    <row r="91" spans="1:7" x14ac:dyDescent="0.25">
      <c r="A91" s="5" t="s">
        <v>733</v>
      </c>
      <c r="B91" s="7" t="s">
        <v>638</v>
      </c>
      <c r="C91" s="6" t="s">
        <v>13</v>
      </c>
      <c r="D91" s="5"/>
      <c r="E91" s="35">
        <v>24</v>
      </c>
      <c r="F91" s="8">
        <v>21460</v>
      </c>
      <c r="G91" s="7">
        <f>SUM(F91*E91)</f>
        <v>515040</v>
      </c>
    </row>
    <row r="92" spans="1:7" x14ac:dyDescent="0.25">
      <c r="A92" s="5" t="s">
        <v>734</v>
      </c>
      <c r="B92" s="7" t="s">
        <v>638</v>
      </c>
      <c r="C92" s="6" t="s">
        <v>13</v>
      </c>
      <c r="D92" s="5" t="s">
        <v>39</v>
      </c>
      <c r="E92" s="35">
        <v>150</v>
      </c>
      <c r="F92" s="8">
        <v>32480</v>
      </c>
      <c r="G92" s="7">
        <f>SUM(F92*E92)</f>
        <v>4872000</v>
      </c>
    </row>
    <row r="93" spans="1:7" x14ac:dyDescent="0.25">
      <c r="A93" s="5" t="s">
        <v>735</v>
      </c>
      <c r="B93" s="7" t="s">
        <v>638</v>
      </c>
      <c r="C93" s="6" t="s">
        <v>24</v>
      </c>
      <c r="D93" s="5" t="s">
        <v>39</v>
      </c>
      <c r="E93" s="35">
        <v>290</v>
      </c>
      <c r="F93" s="8">
        <v>24360</v>
      </c>
      <c r="G93" s="7">
        <f>SUM(F93*E93)</f>
        <v>7064400</v>
      </c>
    </row>
    <row r="94" spans="1:7" x14ac:dyDescent="0.25">
      <c r="A94" s="5" t="s">
        <v>736</v>
      </c>
      <c r="B94" s="7" t="s">
        <v>638</v>
      </c>
      <c r="C94" s="6" t="s">
        <v>13</v>
      </c>
      <c r="D94" s="5"/>
      <c r="E94" s="35">
        <v>10</v>
      </c>
      <c r="F94" s="8">
        <v>921272</v>
      </c>
      <c r="G94" s="7">
        <f>SUM(F94*E94)</f>
        <v>9212720</v>
      </c>
    </row>
    <row r="95" spans="1:7" x14ac:dyDescent="0.25">
      <c r="A95" s="5" t="s">
        <v>737</v>
      </c>
      <c r="B95" s="7" t="s">
        <v>638</v>
      </c>
      <c r="C95" s="6" t="s">
        <v>13</v>
      </c>
      <c r="D95" s="5"/>
      <c r="E95" s="35">
        <v>30</v>
      </c>
      <c r="F95" s="8">
        <v>921272</v>
      </c>
      <c r="G95" s="7">
        <f>SUM(F95*E95)</f>
        <v>27638160</v>
      </c>
    </row>
    <row r="96" spans="1:7" x14ac:dyDescent="0.25">
      <c r="A96" s="5" t="s">
        <v>738</v>
      </c>
      <c r="B96" s="7" t="s">
        <v>638</v>
      </c>
      <c r="C96" s="6" t="s">
        <v>13</v>
      </c>
      <c r="D96" s="5" t="s">
        <v>39</v>
      </c>
      <c r="E96" s="35">
        <v>8</v>
      </c>
      <c r="F96" s="8">
        <v>1547440</v>
      </c>
      <c r="G96" s="7">
        <f>SUM(F96*E96)</f>
        <v>12379520</v>
      </c>
    </row>
    <row r="97" spans="1:7" x14ac:dyDescent="0.25">
      <c r="A97" s="5" t="s">
        <v>739</v>
      </c>
      <c r="B97" s="7" t="s">
        <v>638</v>
      </c>
      <c r="C97" s="6" t="s">
        <v>423</v>
      </c>
      <c r="D97" s="5" t="s">
        <v>39</v>
      </c>
      <c r="E97" s="35">
        <v>2</v>
      </c>
      <c r="F97" s="8">
        <v>1352560</v>
      </c>
      <c r="G97" s="7">
        <f>SUM(F97*E97)</f>
        <v>2705120</v>
      </c>
    </row>
    <row r="98" spans="1:7" x14ac:dyDescent="0.25">
      <c r="A98" s="30" t="s">
        <v>740</v>
      </c>
      <c r="B98" s="7" t="s">
        <v>638</v>
      </c>
      <c r="C98" s="31" t="s">
        <v>13</v>
      </c>
      <c r="D98" s="30"/>
      <c r="E98" s="35">
        <v>19</v>
      </c>
      <c r="F98" s="30">
        <v>24684</v>
      </c>
      <c r="G98" s="7">
        <f>SUM(F98*E98)</f>
        <v>468996</v>
      </c>
    </row>
    <row r="99" spans="1:7" x14ac:dyDescent="0.25">
      <c r="A99" s="5" t="s">
        <v>741</v>
      </c>
      <c r="B99" s="7" t="s">
        <v>638</v>
      </c>
      <c r="C99" s="6" t="s">
        <v>13</v>
      </c>
      <c r="D99" s="5"/>
      <c r="E99" s="35">
        <v>10</v>
      </c>
      <c r="F99" s="8">
        <v>163500</v>
      </c>
      <c r="G99" s="7">
        <f>SUM(F99*E99)</f>
        <v>1635000</v>
      </c>
    </row>
    <row r="100" spans="1:7" x14ac:dyDescent="0.25">
      <c r="A100" s="5" t="s">
        <v>742</v>
      </c>
      <c r="B100" s="7" t="s">
        <v>638</v>
      </c>
      <c r="C100" s="6" t="s">
        <v>13</v>
      </c>
      <c r="D100" s="5" t="s">
        <v>39</v>
      </c>
      <c r="E100" s="35">
        <v>3</v>
      </c>
      <c r="F100" s="8">
        <v>410000</v>
      </c>
      <c r="G100" s="7">
        <f>SUM(F100*E100)</f>
        <v>1230000</v>
      </c>
    </row>
    <row r="101" spans="1:7" x14ac:dyDescent="0.25">
      <c r="A101" s="5" t="s">
        <v>743</v>
      </c>
      <c r="B101" s="7" t="s">
        <v>638</v>
      </c>
      <c r="C101" s="6" t="s">
        <v>13</v>
      </c>
      <c r="D101" s="5"/>
      <c r="E101" s="35">
        <v>5</v>
      </c>
      <c r="F101" s="8">
        <v>410000</v>
      </c>
      <c r="G101" s="7">
        <f>SUM(F101*E101)</f>
        <v>2050000</v>
      </c>
    </row>
    <row r="102" spans="1:7" x14ac:dyDescent="0.25">
      <c r="A102" s="5" t="s">
        <v>744</v>
      </c>
      <c r="B102" s="7" t="s">
        <v>638</v>
      </c>
      <c r="C102" s="6" t="s">
        <v>13</v>
      </c>
      <c r="D102" s="5"/>
      <c r="E102" s="35">
        <v>5</v>
      </c>
      <c r="F102" s="8">
        <v>410000</v>
      </c>
      <c r="G102" s="7">
        <f>SUM(F102*E102)</f>
        <v>2050000</v>
      </c>
    </row>
    <row r="103" spans="1:7" x14ac:dyDescent="0.25">
      <c r="A103" s="5" t="s">
        <v>745</v>
      </c>
      <c r="B103" s="7" t="s">
        <v>638</v>
      </c>
      <c r="C103" s="6" t="s">
        <v>11</v>
      </c>
      <c r="D103" s="5" t="s">
        <v>39</v>
      </c>
      <c r="E103" s="35">
        <v>26</v>
      </c>
      <c r="F103" s="8">
        <v>43900</v>
      </c>
      <c r="G103" s="7">
        <f>SUM(F103*E103)</f>
        <v>1141400</v>
      </c>
    </row>
    <row r="104" spans="1:7" x14ac:dyDescent="0.25">
      <c r="A104" s="5" t="s">
        <v>746</v>
      </c>
      <c r="B104" s="7" t="s">
        <v>638</v>
      </c>
      <c r="C104" s="6" t="s">
        <v>255</v>
      </c>
      <c r="D104" s="5" t="s">
        <v>39</v>
      </c>
      <c r="E104" s="35">
        <v>15</v>
      </c>
      <c r="F104" s="8">
        <v>48500</v>
      </c>
      <c r="G104" s="7">
        <f>SUM(F104*E104)</f>
        <v>727500</v>
      </c>
    </row>
    <row r="105" spans="1:7" x14ac:dyDescent="0.25">
      <c r="A105" s="5" t="s">
        <v>747</v>
      </c>
      <c r="B105" s="7" t="s">
        <v>638</v>
      </c>
      <c r="C105" s="6" t="s">
        <v>118</v>
      </c>
      <c r="D105" s="5" t="s">
        <v>39</v>
      </c>
      <c r="E105" s="35">
        <v>4165</v>
      </c>
      <c r="F105" s="8">
        <v>6960</v>
      </c>
      <c r="G105" s="7">
        <f>SUM(F105*E105)</f>
        <v>28988400</v>
      </c>
    </row>
    <row r="106" spans="1:7" x14ac:dyDescent="0.25">
      <c r="A106" s="5" t="s">
        <v>748</v>
      </c>
      <c r="B106" s="7" t="s">
        <v>638</v>
      </c>
      <c r="C106" s="6" t="s">
        <v>13</v>
      </c>
      <c r="D106" s="5" t="s">
        <v>39</v>
      </c>
      <c r="E106" s="35">
        <v>954</v>
      </c>
      <c r="F106" s="8">
        <v>1960.4</v>
      </c>
      <c r="G106" s="7">
        <f>SUM(F106*E106)</f>
        <v>1870221.6</v>
      </c>
    </row>
    <row r="107" spans="1:7" x14ac:dyDescent="0.25">
      <c r="A107" s="5" t="s">
        <v>749</v>
      </c>
      <c r="B107" s="7" t="s">
        <v>638</v>
      </c>
      <c r="C107" s="6" t="s">
        <v>13</v>
      </c>
      <c r="D107" s="5" t="s">
        <v>39</v>
      </c>
      <c r="E107" s="35">
        <v>630</v>
      </c>
      <c r="F107" s="8">
        <v>963.91</v>
      </c>
      <c r="G107" s="7">
        <f>SUM(F107*E107)</f>
        <v>607263.29999999993</v>
      </c>
    </row>
    <row r="108" spans="1:7" x14ac:dyDescent="0.25">
      <c r="A108" s="5" t="s">
        <v>750</v>
      </c>
      <c r="B108" s="7" t="s">
        <v>638</v>
      </c>
      <c r="C108" s="6" t="s">
        <v>13</v>
      </c>
      <c r="D108" s="5" t="s">
        <v>39</v>
      </c>
      <c r="E108" s="35">
        <v>240</v>
      </c>
      <c r="F108" s="8">
        <v>904.8</v>
      </c>
      <c r="G108" s="7">
        <f>SUM(F108*E108)</f>
        <v>217152</v>
      </c>
    </row>
    <row r="109" spans="1:7" x14ac:dyDescent="0.25">
      <c r="A109" s="5" t="s">
        <v>751</v>
      </c>
      <c r="B109" s="7" t="s">
        <v>638</v>
      </c>
      <c r="C109" s="6" t="s">
        <v>13</v>
      </c>
      <c r="D109" s="5" t="s">
        <v>39</v>
      </c>
      <c r="E109" s="35">
        <v>76</v>
      </c>
      <c r="F109" s="8">
        <v>53028</v>
      </c>
      <c r="G109" s="7">
        <f>SUM(F109*E109)</f>
        <v>4030128</v>
      </c>
    </row>
    <row r="110" spans="1:7" x14ac:dyDescent="0.25">
      <c r="A110" s="5" t="s">
        <v>752</v>
      </c>
      <c r="B110" s="7" t="s">
        <v>638</v>
      </c>
      <c r="C110" s="6" t="s">
        <v>13</v>
      </c>
      <c r="D110" s="5"/>
      <c r="E110" s="35">
        <v>163</v>
      </c>
      <c r="F110" s="8">
        <v>20880</v>
      </c>
      <c r="G110" s="7">
        <f>SUM(F110*E110)</f>
        <v>3403440</v>
      </c>
    </row>
    <row r="111" spans="1:7" x14ac:dyDescent="0.25">
      <c r="A111" s="5" t="s">
        <v>753</v>
      </c>
      <c r="B111" s="7" t="s">
        <v>638</v>
      </c>
      <c r="C111" s="6" t="s">
        <v>13</v>
      </c>
      <c r="D111" s="5" t="s">
        <v>39</v>
      </c>
      <c r="E111" s="35">
        <f>6*14</f>
        <v>84</v>
      </c>
      <c r="F111" s="8">
        <v>29029.41</v>
      </c>
      <c r="G111" s="7">
        <f>SUM(F111*E111)</f>
        <v>2438470.44</v>
      </c>
    </row>
    <row r="112" spans="1:7" x14ac:dyDescent="0.25">
      <c r="A112" s="24" t="s">
        <v>754</v>
      </c>
      <c r="B112" s="7" t="s">
        <v>638</v>
      </c>
      <c r="C112" s="6" t="s">
        <v>9</v>
      </c>
      <c r="D112" s="5" t="s">
        <v>39</v>
      </c>
      <c r="E112" s="35">
        <v>39</v>
      </c>
      <c r="F112" s="8">
        <v>7856</v>
      </c>
      <c r="G112" s="7">
        <f>SUM(F112*E112)</f>
        <v>306384</v>
      </c>
    </row>
    <row r="113" spans="1:7" x14ac:dyDescent="0.25">
      <c r="A113" s="24" t="s">
        <v>755</v>
      </c>
      <c r="B113" s="7" t="s">
        <v>638</v>
      </c>
      <c r="C113" s="6" t="s">
        <v>11</v>
      </c>
      <c r="D113" s="5" t="s">
        <v>39</v>
      </c>
      <c r="E113" s="35">
        <v>66</v>
      </c>
      <c r="F113" s="8">
        <v>58820</v>
      </c>
      <c r="G113" s="7">
        <f>SUM(F113*E113)</f>
        <v>3882120</v>
      </c>
    </row>
    <row r="114" spans="1:7" x14ac:dyDescent="0.25">
      <c r="A114" s="5" t="s">
        <v>756</v>
      </c>
      <c r="B114" s="7" t="s">
        <v>638</v>
      </c>
      <c r="C114" s="6" t="s">
        <v>11</v>
      </c>
      <c r="D114" s="5" t="s">
        <v>39</v>
      </c>
      <c r="E114" s="35">
        <v>242</v>
      </c>
      <c r="F114" s="8">
        <v>25743</v>
      </c>
      <c r="G114" s="7">
        <f>SUM(F114*E114)</f>
        <v>6229806</v>
      </c>
    </row>
    <row r="115" spans="1:7" x14ac:dyDescent="0.25">
      <c r="A115" s="5" t="s">
        <v>757</v>
      </c>
      <c r="B115" s="7" t="s">
        <v>638</v>
      </c>
      <c r="C115" s="5" t="s">
        <v>13</v>
      </c>
      <c r="D115" s="5" t="s">
        <v>758</v>
      </c>
      <c r="E115" s="35">
        <v>5300</v>
      </c>
      <c r="F115" s="25">
        <v>15374</v>
      </c>
      <c r="G115" s="7">
        <f>SUM(F115*E115)</f>
        <v>81482200</v>
      </c>
    </row>
    <row r="116" spans="1:7" x14ac:dyDescent="0.25">
      <c r="A116" s="5" t="s">
        <v>759</v>
      </c>
      <c r="B116" s="7" t="s">
        <v>638</v>
      </c>
      <c r="C116" s="5" t="s">
        <v>640</v>
      </c>
      <c r="D116" s="5"/>
      <c r="E116" s="35">
        <v>24</v>
      </c>
      <c r="F116" s="25">
        <v>14000</v>
      </c>
      <c r="G116" s="7">
        <f>SUM(F116*E116)</f>
        <v>336000</v>
      </c>
    </row>
    <row r="117" spans="1:7" x14ac:dyDescent="0.25">
      <c r="A117" s="5" t="s">
        <v>760</v>
      </c>
      <c r="B117" s="7" t="s">
        <v>638</v>
      </c>
      <c r="C117" s="5" t="s">
        <v>9</v>
      </c>
      <c r="D117" s="5"/>
      <c r="E117" s="35">
        <v>12</v>
      </c>
      <c r="F117" s="25">
        <v>16500</v>
      </c>
      <c r="G117" s="7">
        <f>SUM(F117*E117)</f>
        <v>198000</v>
      </c>
    </row>
    <row r="118" spans="1:7" x14ac:dyDescent="0.25">
      <c r="A118" s="5" t="s">
        <v>761</v>
      </c>
      <c r="B118" s="7" t="s">
        <v>638</v>
      </c>
      <c r="C118" s="5" t="s">
        <v>13</v>
      </c>
      <c r="D118" s="5"/>
      <c r="E118" s="35">
        <v>6</v>
      </c>
      <c r="F118" s="25">
        <v>154000</v>
      </c>
      <c r="G118" s="7">
        <f>SUM(F118*E118)</f>
        <v>924000</v>
      </c>
    </row>
    <row r="119" spans="1:7" x14ac:dyDescent="0.25">
      <c r="A119" s="5" t="s">
        <v>762</v>
      </c>
      <c r="B119" s="7" t="s">
        <v>638</v>
      </c>
      <c r="C119" s="5" t="s">
        <v>13</v>
      </c>
      <c r="D119" s="5"/>
      <c r="E119" s="35">
        <v>100</v>
      </c>
      <c r="F119" s="25">
        <v>54000</v>
      </c>
      <c r="G119" s="7">
        <f>SUM(F119*E119)</f>
        <v>5400000</v>
      </c>
    </row>
    <row r="120" spans="1:7" x14ac:dyDescent="0.25">
      <c r="A120" s="5" t="s">
        <v>763</v>
      </c>
      <c r="B120" s="7" t="s">
        <v>638</v>
      </c>
      <c r="C120" s="5" t="s">
        <v>13</v>
      </c>
      <c r="D120" s="5"/>
      <c r="E120" s="35">
        <v>320</v>
      </c>
      <c r="F120" s="25">
        <v>80000</v>
      </c>
      <c r="G120" s="7">
        <f>SUM(F120*E120)</f>
        <v>25600000</v>
      </c>
    </row>
    <row r="121" spans="1:7" x14ac:dyDescent="0.25">
      <c r="A121" s="5" t="s">
        <v>764</v>
      </c>
      <c r="B121" s="7" t="s">
        <v>638</v>
      </c>
      <c r="C121" s="5" t="s">
        <v>13</v>
      </c>
      <c r="D121" s="5"/>
      <c r="E121" s="35">
        <v>24</v>
      </c>
      <c r="F121" s="25">
        <v>80000</v>
      </c>
      <c r="G121" s="7">
        <f>SUM(F121*E121)</f>
        <v>1920000</v>
      </c>
    </row>
    <row r="122" spans="1:7" x14ac:dyDescent="0.25">
      <c r="A122" s="5" t="s">
        <v>765</v>
      </c>
      <c r="B122" s="7" t="s">
        <v>638</v>
      </c>
      <c r="C122" s="5" t="s">
        <v>13</v>
      </c>
      <c r="D122" s="5"/>
      <c r="E122" s="35">
        <v>72</v>
      </c>
      <c r="F122" s="25">
        <v>80000</v>
      </c>
      <c r="G122" s="7">
        <f>SUM(F122*E122)</f>
        <v>5760000</v>
      </c>
    </row>
    <row r="123" spans="1:7" x14ac:dyDescent="0.25">
      <c r="A123" s="5" t="s">
        <v>766</v>
      </c>
      <c r="B123" s="7" t="s">
        <v>638</v>
      </c>
      <c r="C123" s="5" t="s">
        <v>13</v>
      </c>
      <c r="D123" s="5"/>
      <c r="E123" s="35">
        <v>3</v>
      </c>
      <c r="F123" s="25">
        <v>80000</v>
      </c>
      <c r="G123" s="7">
        <f>SUM(F123*E123)</f>
        <v>240000</v>
      </c>
    </row>
    <row r="124" spans="1:7" x14ac:dyDescent="0.25">
      <c r="A124" s="5" t="s">
        <v>767</v>
      </c>
      <c r="B124" s="7" t="s">
        <v>638</v>
      </c>
      <c r="C124" s="5" t="s">
        <v>13</v>
      </c>
      <c r="D124" s="5"/>
      <c r="E124" s="35">
        <v>9</v>
      </c>
      <c r="F124" s="25">
        <v>80000</v>
      </c>
      <c r="G124" s="7">
        <f>SUM(F124*E124)</f>
        <v>720000</v>
      </c>
    </row>
    <row r="125" spans="1:7" x14ac:dyDescent="0.25">
      <c r="A125" s="5" t="s">
        <v>768</v>
      </c>
      <c r="B125" s="7" t="s">
        <v>638</v>
      </c>
      <c r="C125" s="5" t="s">
        <v>13</v>
      </c>
      <c r="D125" s="5"/>
      <c r="E125" s="35">
        <v>852</v>
      </c>
      <c r="F125" s="25">
        <v>100000</v>
      </c>
      <c r="G125" s="7">
        <f>SUM(F125*E125)</f>
        <v>85200000</v>
      </c>
    </row>
    <row r="126" spans="1:7" x14ac:dyDescent="0.25">
      <c r="A126" s="5" t="s">
        <v>769</v>
      </c>
      <c r="B126" s="7" t="s">
        <v>638</v>
      </c>
      <c r="C126" s="5" t="s">
        <v>13</v>
      </c>
      <c r="D126" s="5"/>
      <c r="E126" s="35">
        <v>25</v>
      </c>
      <c r="F126" s="25">
        <v>612000</v>
      </c>
      <c r="G126" s="7">
        <f>SUM(F126*E126)</f>
        <v>15300000</v>
      </c>
    </row>
    <row r="127" spans="1:7" x14ac:dyDescent="0.25">
      <c r="A127" s="5" t="s">
        <v>770</v>
      </c>
      <c r="B127" s="7" t="s">
        <v>638</v>
      </c>
      <c r="C127" s="5" t="s">
        <v>13</v>
      </c>
      <c r="D127" s="5"/>
      <c r="E127" s="35">
        <v>25</v>
      </c>
      <c r="F127" s="25">
        <v>812000</v>
      </c>
      <c r="G127" s="7">
        <f>SUM(F127*E127)</f>
        <v>20300000</v>
      </c>
    </row>
    <row r="128" spans="1:7" x14ac:dyDescent="0.25">
      <c r="A128" s="5" t="s">
        <v>771</v>
      </c>
      <c r="B128" s="7" t="s">
        <v>638</v>
      </c>
      <c r="C128" s="5" t="s">
        <v>13</v>
      </c>
      <c r="D128" s="5"/>
      <c r="E128" s="35">
        <v>2</v>
      </c>
      <c r="F128" s="25">
        <v>67744</v>
      </c>
      <c r="G128" s="7">
        <f>SUM(F128*E128)</f>
        <v>135488</v>
      </c>
    </row>
    <row r="129" spans="1:7" x14ac:dyDescent="0.25">
      <c r="A129" s="5" t="s">
        <v>772</v>
      </c>
      <c r="B129" s="7" t="s">
        <v>638</v>
      </c>
      <c r="C129" s="5" t="s">
        <v>13</v>
      </c>
      <c r="D129" s="5"/>
      <c r="E129" s="35">
        <v>5</v>
      </c>
      <c r="F129" s="25">
        <v>486000</v>
      </c>
      <c r="G129" s="7">
        <f>SUM(F129*E129)</f>
        <v>2430000</v>
      </c>
    </row>
    <row r="130" spans="1:7" x14ac:dyDescent="0.25">
      <c r="A130" s="5" t="s">
        <v>773</v>
      </c>
      <c r="B130" s="7" t="s">
        <v>638</v>
      </c>
      <c r="C130" s="5" t="s">
        <v>13</v>
      </c>
      <c r="D130" s="5"/>
      <c r="E130" s="35">
        <v>5</v>
      </c>
      <c r="F130" s="25">
        <v>486000</v>
      </c>
      <c r="G130" s="7">
        <f>SUM(F130*E130)</f>
        <v>2430000</v>
      </c>
    </row>
    <row r="131" spans="1:7" x14ac:dyDescent="0.25">
      <c r="A131" s="5" t="s">
        <v>774</v>
      </c>
      <c r="B131" s="7" t="s">
        <v>638</v>
      </c>
      <c r="C131" s="5" t="s">
        <v>13</v>
      </c>
      <c r="D131" s="5"/>
      <c r="E131" s="35">
        <v>1</v>
      </c>
      <c r="F131" s="25">
        <v>20000</v>
      </c>
      <c r="G131" s="7">
        <f>SUM(F131*E131)</f>
        <v>20000</v>
      </c>
    </row>
    <row r="132" spans="1:7" x14ac:dyDescent="0.25">
      <c r="A132" s="5" t="s">
        <v>775</v>
      </c>
      <c r="B132" s="7" t="s">
        <v>638</v>
      </c>
      <c r="C132" s="5" t="s">
        <v>13</v>
      </c>
      <c r="D132" s="5"/>
      <c r="E132" s="35">
        <v>1</v>
      </c>
      <c r="F132" s="25">
        <v>1325735</v>
      </c>
      <c r="G132" s="7">
        <f>SUM(F132*E132)</f>
        <v>1325735</v>
      </c>
    </row>
    <row r="133" spans="1:7" x14ac:dyDescent="0.25">
      <c r="A133" s="5" t="s">
        <v>776</v>
      </c>
      <c r="B133" s="7" t="s">
        <v>638</v>
      </c>
      <c r="C133" s="5" t="s">
        <v>13</v>
      </c>
      <c r="D133" s="5"/>
      <c r="E133" s="35">
        <v>1000</v>
      </c>
      <c r="F133" s="25">
        <v>27000</v>
      </c>
      <c r="G133" s="7">
        <f>SUM(F133*E133)</f>
        <v>27000000</v>
      </c>
    </row>
    <row r="134" spans="1:7" x14ac:dyDescent="0.25">
      <c r="A134" s="5" t="s">
        <v>777</v>
      </c>
      <c r="B134" s="7" t="s">
        <v>638</v>
      </c>
      <c r="C134" s="5" t="s">
        <v>13</v>
      </c>
      <c r="D134" s="5"/>
      <c r="E134" s="35">
        <v>142</v>
      </c>
      <c r="F134" s="25">
        <v>6322</v>
      </c>
      <c r="G134" s="7">
        <f>SUM(F134*E134)</f>
        <v>897724</v>
      </c>
    </row>
    <row r="135" spans="1:7" x14ac:dyDescent="0.25">
      <c r="A135" s="5" t="s">
        <v>778</v>
      </c>
      <c r="B135" s="7" t="s">
        <v>638</v>
      </c>
      <c r="C135" s="5" t="s">
        <v>13</v>
      </c>
      <c r="D135" s="5"/>
      <c r="E135" s="35">
        <v>96</v>
      </c>
      <c r="F135" s="25">
        <v>10440</v>
      </c>
      <c r="G135" s="7">
        <f>SUM(F135*E135)</f>
        <v>1002240</v>
      </c>
    </row>
    <row r="136" spans="1:7" x14ac:dyDescent="0.25">
      <c r="A136" s="5" t="s">
        <v>779</v>
      </c>
      <c r="B136" s="7" t="s">
        <v>638</v>
      </c>
      <c r="C136" s="5" t="s">
        <v>13</v>
      </c>
      <c r="D136" s="5"/>
      <c r="E136" s="35">
        <v>360</v>
      </c>
      <c r="F136" s="25">
        <v>18500</v>
      </c>
      <c r="G136" s="7">
        <f>SUM(F136*E136)</f>
        <v>6660000</v>
      </c>
    </row>
    <row r="137" spans="1:7" x14ac:dyDescent="0.25">
      <c r="A137" s="5" t="s">
        <v>780</v>
      </c>
      <c r="B137" s="7" t="s">
        <v>638</v>
      </c>
      <c r="C137" s="5" t="s">
        <v>13</v>
      </c>
      <c r="D137" s="5"/>
      <c r="E137" s="35">
        <v>400</v>
      </c>
      <c r="F137" s="25">
        <v>25000</v>
      </c>
      <c r="G137" s="7">
        <f>SUM(F137*E137)</f>
        <v>10000000</v>
      </c>
    </row>
    <row r="138" spans="1:7" x14ac:dyDescent="0.25">
      <c r="A138" s="5" t="s">
        <v>781</v>
      </c>
      <c r="B138" s="7" t="s">
        <v>638</v>
      </c>
      <c r="C138" s="5" t="s">
        <v>24</v>
      </c>
      <c r="D138" s="5"/>
      <c r="E138" s="35">
        <v>240</v>
      </c>
      <c r="F138" s="25">
        <v>25000</v>
      </c>
      <c r="G138" s="7">
        <f>SUM(F138*E138)</f>
        <v>6000000</v>
      </c>
    </row>
    <row r="139" spans="1:7" x14ac:dyDescent="0.25">
      <c r="A139" s="5" t="s">
        <v>782</v>
      </c>
      <c r="B139" s="7" t="s">
        <v>638</v>
      </c>
      <c r="C139" s="5" t="s">
        <v>24</v>
      </c>
      <c r="D139" s="5"/>
      <c r="E139" s="35">
        <v>50</v>
      </c>
      <c r="F139" s="25">
        <v>25000</v>
      </c>
      <c r="G139" s="7">
        <f>SUM(F139*E139)</f>
        <v>1250000</v>
      </c>
    </row>
    <row r="140" spans="1:7" x14ac:dyDescent="0.25">
      <c r="A140" s="5" t="s">
        <v>783</v>
      </c>
      <c r="B140" s="7" t="s">
        <v>638</v>
      </c>
      <c r="C140" s="5" t="s">
        <v>24</v>
      </c>
      <c r="D140" s="5"/>
      <c r="E140" s="35">
        <v>50</v>
      </c>
      <c r="F140" s="25">
        <v>25000</v>
      </c>
      <c r="G140" s="7">
        <f>SUM(F140*E140)</f>
        <v>1250000</v>
      </c>
    </row>
    <row r="141" spans="1:7" x14ac:dyDescent="0.25">
      <c r="A141" s="5" t="s">
        <v>784</v>
      </c>
      <c r="B141" s="7" t="s">
        <v>638</v>
      </c>
      <c r="C141" s="5" t="s">
        <v>13</v>
      </c>
      <c r="D141" s="5"/>
      <c r="E141" s="35">
        <v>30</v>
      </c>
      <c r="F141" s="25">
        <v>240120</v>
      </c>
      <c r="G141" s="7">
        <f>SUM(F141*E141)</f>
        <v>7203600</v>
      </c>
    </row>
    <row r="142" spans="1:7" x14ac:dyDescent="0.25">
      <c r="A142" s="5" t="s">
        <v>785</v>
      </c>
      <c r="B142" s="7" t="s">
        <v>638</v>
      </c>
      <c r="C142" s="5" t="s">
        <v>58</v>
      </c>
      <c r="D142" s="5"/>
      <c r="E142" s="35">
        <v>10</v>
      </c>
      <c r="F142" s="25">
        <v>240120</v>
      </c>
      <c r="G142" s="7">
        <f>SUM(F142*E142)</f>
        <v>2401200</v>
      </c>
    </row>
    <row r="143" spans="1:7" x14ac:dyDescent="0.25">
      <c r="A143" s="5" t="s">
        <v>786</v>
      </c>
      <c r="B143" s="7" t="s">
        <v>638</v>
      </c>
      <c r="C143" s="5" t="s">
        <v>13</v>
      </c>
      <c r="D143" s="5"/>
      <c r="E143" s="35">
        <v>10</v>
      </c>
      <c r="F143" s="25">
        <v>85000</v>
      </c>
      <c r="G143" s="7">
        <f>SUM(F143*E143)</f>
        <v>850000</v>
      </c>
    </row>
    <row r="144" spans="1:7" x14ac:dyDescent="0.25">
      <c r="A144" s="5" t="s">
        <v>787</v>
      </c>
      <c r="B144" s="7" t="s">
        <v>638</v>
      </c>
      <c r="C144" s="5" t="s">
        <v>13</v>
      </c>
      <c r="D144" s="5"/>
      <c r="E144" s="35">
        <v>20</v>
      </c>
      <c r="F144" s="25">
        <v>85000</v>
      </c>
      <c r="G144" s="7">
        <f>SUM(F144*E144)</f>
        <v>1700000</v>
      </c>
    </row>
    <row r="145" spans="1:7" x14ac:dyDescent="0.25">
      <c r="A145" s="5" t="s">
        <v>788</v>
      </c>
      <c r="B145" s="7" t="s">
        <v>638</v>
      </c>
      <c r="C145" s="5" t="s">
        <v>13</v>
      </c>
      <c r="D145" s="5"/>
      <c r="E145" s="35">
        <v>20</v>
      </c>
      <c r="F145" s="25">
        <v>12616</v>
      </c>
      <c r="G145" s="7">
        <f>SUM(F145*E145)</f>
        <v>252320</v>
      </c>
    </row>
    <row r="146" spans="1:7" x14ac:dyDescent="0.25">
      <c r="A146" s="5" t="s">
        <v>789</v>
      </c>
      <c r="B146" s="7" t="s">
        <v>638</v>
      </c>
      <c r="C146" s="5" t="s">
        <v>13</v>
      </c>
      <c r="D146" s="5"/>
      <c r="E146" s="35">
        <v>3</v>
      </c>
      <c r="F146" s="25">
        <v>150000</v>
      </c>
      <c r="G146" s="7">
        <f>SUM(F146*E146)</f>
        <v>450000</v>
      </c>
    </row>
    <row r="147" spans="1:7" x14ac:dyDescent="0.25">
      <c r="A147" s="5" t="s">
        <v>790</v>
      </c>
      <c r="B147" s="7" t="s">
        <v>638</v>
      </c>
      <c r="C147" s="5" t="s">
        <v>13</v>
      </c>
      <c r="D147" s="5"/>
      <c r="E147" s="35">
        <v>3</v>
      </c>
      <c r="F147" s="25">
        <v>152000</v>
      </c>
      <c r="G147" s="7">
        <f>SUM(F147*E147)</f>
        <v>456000</v>
      </c>
    </row>
    <row r="148" spans="1:7" x14ac:dyDescent="0.25">
      <c r="A148" s="5" t="s">
        <v>791</v>
      </c>
      <c r="B148" s="7" t="s">
        <v>638</v>
      </c>
      <c r="C148" s="5" t="s">
        <v>13</v>
      </c>
      <c r="D148" s="5"/>
      <c r="E148" s="35">
        <v>6000</v>
      </c>
      <c r="F148" s="25">
        <v>560</v>
      </c>
      <c r="G148" s="7">
        <f>SUM(F148*E148)</f>
        <v>3360000</v>
      </c>
    </row>
    <row r="149" spans="1:7" x14ac:dyDescent="0.25">
      <c r="A149" s="5" t="s">
        <v>792</v>
      </c>
      <c r="B149" s="7" t="s">
        <v>638</v>
      </c>
      <c r="C149" s="5" t="s">
        <v>13</v>
      </c>
      <c r="D149" s="5"/>
      <c r="E149" s="35">
        <v>2000</v>
      </c>
      <c r="F149" s="25">
        <v>5000</v>
      </c>
      <c r="G149" s="7">
        <f>SUM(F149*E149)</f>
        <v>10000000</v>
      </c>
    </row>
    <row r="150" spans="1:7" x14ac:dyDescent="0.25">
      <c r="A150" s="5" t="s">
        <v>793</v>
      </c>
      <c r="B150" s="7" t="s">
        <v>638</v>
      </c>
      <c r="C150" s="5" t="s">
        <v>13</v>
      </c>
      <c r="D150" s="5"/>
      <c r="E150" s="35">
        <v>1000</v>
      </c>
      <c r="F150" s="25">
        <v>5000</v>
      </c>
      <c r="G150" s="7">
        <f>SUM(F150*E150)</f>
        <v>5000000</v>
      </c>
    </row>
    <row r="151" spans="1:7" x14ac:dyDescent="0.25">
      <c r="A151" s="5" t="s">
        <v>794</v>
      </c>
      <c r="B151" s="7" t="s">
        <v>638</v>
      </c>
      <c r="C151" s="5" t="s">
        <v>13</v>
      </c>
      <c r="D151" s="5"/>
      <c r="E151" s="35">
        <v>100</v>
      </c>
      <c r="F151" s="25">
        <v>80388</v>
      </c>
      <c r="G151" s="7">
        <f>SUM(F151*E151)</f>
        <v>8038800</v>
      </c>
    </row>
    <row r="152" spans="1:7" x14ac:dyDescent="0.25">
      <c r="A152" s="5" t="s">
        <v>795</v>
      </c>
      <c r="B152" s="7" t="s">
        <v>638</v>
      </c>
      <c r="C152" s="5" t="s">
        <v>13</v>
      </c>
      <c r="D152" s="5"/>
      <c r="E152" s="35">
        <v>16</v>
      </c>
      <c r="F152" s="25">
        <v>10379</v>
      </c>
      <c r="G152" s="7">
        <f>SUM(F152*E152)</f>
        <v>166064</v>
      </c>
    </row>
    <row r="153" spans="1:7" x14ac:dyDescent="0.25">
      <c r="A153" s="5" t="s">
        <v>796</v>
      </c>
      <c r="B153" s="7" t="s">
        <v>638</v>
      </c>
      <c r="C153" s="5" t="s">
        <v>13</v>
      </c>
      <c r="D153" s="5"/>
      <c r="E153" s="35">
        <v>5</v>
      </c>
      <c r="F153" s="25">
        <v>12000</v>
      </c>
      <c r="G153" s="7">
        <f>SUM(F153*E153)</f>
        <v>60000</v>
      </c>
    </row>
    <row r="154" spans="1:7" x14ac:dyDescent="0.25">
      <c r="A154" s="5" t="s">
        <v>797</v>
      </c>
      <c r="B154" s="7" t="s">
        <v>638</v>
      </c>
      <c r="C154" s="5" t="s">
        <v>13</v>
      </c>
      <c r="D154" s="5"/>
      <c r="E154" s="35">
        <v>2</v>
      </c>
      <c r="F154" s="25">
        <v>35000</v>
      </c>
      <c r="G154" s="7">
        <f>SUM(F154*E154)</f>
        <v>70000</v>
      </c>
    </row>
    <row r="155" spans="1:7" x14ac:dyDescent="0.25">
      <c r="A155" s="5" t="s">
        <v>798</v>
      </c>
      <c r="B155" s="7" t="s">
        <v>638</v>
      </c>
      <c r="C155" s="5" t="s">
        <v>13</v>
      </c>
      <c r="D155" s="5"/>
      <c r="E155" s="35">
        <v>2</v>
      </c>
      <c r="F155" s="25">
        <v>41120</v>
      </c>
      <c r="G155" s="7">
        <f>SUM(F155*E155)</f>
        <v>82240</v>
      </c>
    </row>
    <row r="156" spans="1:7" x14ac:dyDescent="0.25">
      <c r="A156" s="5" t="s">
        <v>799</v>
      </c>
      <c r="B156" s="7" t="s">
        <v>638</v>
      </c>
      <c r="C156" s="5" t="s">
        <v>13</v>
      </c>
      <c r="D156" s="5"/>
      <c r="E156" s="35">
        <v>5</v>
      </c>
      <c r="F156" s="25">
        <v>352000</v>
      </c>
      <c r="G156" s="7">
        <f>SUM(F156*E156)</f>
        <v>1760000</v>
      </c>
    </row>
    <row r="157" spans="1:7" x14ac:dyDescent="0.25">
      <c r="A157" s="5" t="s">
        <v>800</v>
      </c>
      <c r="B157" s="7" t="s">
        <v>638</v>
      </c>
      <c r="C157" s="5" t="s">
        <v>801</v>
      </c>
      <c r="D157" s="5" t="s">
        <v>692</v>
      </c>
      <c r="E157" s="35">
        <v>8</v>
      </c>
      <c r="F157" s="25">
        <v>35000</v>
      </c>
      <c r="G157" s="7">
        <f>SUM(F157*E157)</f>
        <v>280000</v>
      </c>
    </row>
    <row r="158" spans="1:7" x14ac:dyDescent="0.25">
      <c r="A158" s="5" t="s">
        <v>802</v>
      </c>
      <c r="B158" s="7" t="s">
        <v>638</v>
      </c>
      <c r="C158" s="5" t="s">
        <v>13</v>
      </c>
      <c r="D158" s="5"/>
      <c r="E158" s="35">
        <v>20</v>
      </c>
      <c r="F158" s="25">
        <v>420000</v>
      </c>
      <c r="G158" s="7">
        <f>SUM(F158*E158)</f>
        <v>8400000</v>
      </c>
    </row>
    <row r="159" spans="1:7" x14ac:dyDescent="0.25">
      <c r="A159" s="88" t="s">
        <v>34</v>
      </c>
      <c r="B159" s="88"/>
      <c r="C159" s="88"/>
      <c r="D159" s="88"/>
      <c r="E159" s="88"/>
      <c r="F159" s="88"/>
      <c r="G159" s="13">
        <f>SUM(G3:G158)</f>
        <v>1285660944.8200002</v>
      </c>
    </row>
  </sheetData>
  <mergeCells count="2">
    <mergeCell ref="A1:G1"/>
    <mergeCell ref="A159:F1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ITEMS</vt:lpstr>
      <vt:lpstr>farmacia</vt:lpstr>
      <vt:lpstr>aseo</vt:lpstr>
      <vt:lpstr>mantenimiento</vt:lpstr>
      <vt:lpstr>materiales</vt:lpstr>
      <vt:lpstr>papeleria</vt:lpstr>
      <vt:lpstr>reactivos</vt:lpstr>
      <vt:lpstr>rayosx</vt:lpstr>
      <vt:lpstr>med-qx</vt:lpstr>
      <vt:lpstr>impresiones</vt:lpstr>
      <vt:lpstr>sistemas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Rec-Fisicos</dc:creator>
  <cp:lastModifiedBy>tres</cp:lastModifiedBy>
  <dcterms:created xsi:type="dcterms:W3CDTF">2016-01-13T15:20:01Z</dcterms:created>
  <dcterms:modified xsi:type="dcterms:W3CDTF">2016-01-16T00:24:00Z</dcterms:modified>
</cp:coreProperties>
</file>